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ko\Downloads\"/>
    </mc:Choice>
  </mc:AlternateContent>
  <bookViews>
    <workbookView xWindow="0" yWindow="0" windowWidth="23040" windowHeight="8640"/>
  </bookViews>
  <sheets>
    <sheet name="예산집행계획" sheetId="7" r:id="rId1"/>
    <sheet name="※필독사항※" sheetId="5" r:id="rId2"/>
    <sheet name="(참고)지원금 예산편성 항목" sheetId="6" r:id="rId3"/>
    <sheet name="(참고)회계검증수수료" sheetId="2" r:id="rId4"/>
  </sheets>
  <definedNames>
    <definedName name="_xlnm.Print_Titles" localSheetId="0">예산집행계획!$17:$18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7" l="1"/>
  <c r="I62" i="7" l="1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C17" i="7" s="1"/>
  <c r="I24" i="7"/>
  <c r="I23" i="7"/>
  <c r="I22" i="7"/>
  <c r="I21" i="7"/>
  <c r="I20" i="7"/>
  <c r="I19" i="7"/>
  <c r="H17" i="7"/>
  <c r="E14" i="7" s="1"/>
  <c r="G17" i="7"/>
  <c r="E13" i="7" s="1"/>
  <c r="F17" i="7"/>
  <c r="E12" i="7" s="1"/>
  <c r="E15" i="7" l="1"/>
  <c r="C10" i="7" s="1"/>
  <c r="F12" i="7"/>
  <c r="F14" i="7"/>
  <c r="F13" i="7"/>
  <c r="F15" i="7" l="1"/>
</calcChain>
</file>

<file path=xl/sharedStrings.xml><?xml version="1.0" encoding="utf-8"?>
<sst xmlns="http://schemas.openxmlformats.org/spreadsheetml/2006/main" count="134" uniqueCount="122">
  <si>
    <t>☞ 금액은 ‘원’ 단위입니다. 꼭 확인하시기 바랍니다.</t>
  </si>
  <si>
    <t>일반수용비</t>
  </si>
  <si>
    <t>※ 부가가치세 포함 (단위 : 원)</t>
  </si>
  <si>
    <t>사업규모</t>
  </si>
  <si>
    <t>수수료</t>
  </si>
  <si>
    <t>국내여비</t>
  </si>
  <si>
    <t>공공요금및제세</t>
  </si>
  <si>
    <t>임차료</t>
  </si>
  <si>
    <t>비고</t>
    <phoneticPr fontId="2" type="noConversion"/>
  </si>
  <si>
    <t>※ 상기 예산항목 외 신청사업 관련 예산 추가 편성 가능(단, 사업추진비, 자산취득비 편성 불가)</t>
    <phoneticPr fontId="2" type="noConversion"/>
  </si>
  <si>
    <t>☞ 사업추진비(식비), 자산취득비는 편성 불가 항목입니다.</t>
    <phoneticPr fontId="2" type="noConversion"/>
  </si>
  <si>
    <t>☞ 금액은 ‘원’ 단위입니다. 꼭 확인하시기 바랍니다.</t>
    <phoneticPr fontId="2" type="noConversion"/>
  </si>
  <si>
    <t>☞ 회색 음영 칸은 입력하지 마세요. (자동 수식)</t>
    <phoneticPr fontId="2" type="noConversion"/>
  </si>
  <si>
    <t>☞ 회계검증수수료 단가는 문예진흥기금 공모사업 공통 안내사항을 참고해 주십시오. (참고 탭 참조)</t>
    <phoneticPr fontId="2" type="noConversion"/>
  </si>
  <si>
    <t>※ 엑셀 사용 요령 ※</t>
    <phoneticPr fontId="2" type="noConversion"/>
  </si>
  <si>
    <t>※ 예산 편성 요령 ※</t>
    <phoneticPr fontId="2" type="noConversion"/>
  </si>
  <si>
    <t>☞ "#DIV/0!"는 자동 수식이 걸려있는 부분입니다.</t>
    <phoneticPr fontId="2" type="noConversion"/>
  </si>
  <si>
    <t xml:space="preserve">☞ 선정 이후 단체 대표자의 사례비는 신청 당시 총사업비 내 편성비율 대비 증액할 수 없습니다. </t>
    <phoneticPr fontId="2" type="noConversion"/>
  </si>
  <si>
    <t>☜ 신청단체명 또는 신청자명 입력</t>
    <phoneticPr fontId="2" type="noConversion"/>
  </si>
  <si>
    <t>7백만원 미만</t>
    <phoneticPr fontId="2" type="noConversion"/>
  </si>
  <si>
    <t>7백만원 이상 1천5백만원 미만</t>
    <phoneticPr fontId="2" type="noConversion"/>
  </si>
  <si>
    <t>1천5백만원 이상 3천만원 미만</t>
    <phoneticPr fontId="2" type="noConversion"/>
  </si>
  <si>
    <t>4천만원 이상 5천만원 미만</t>
    <phoneticPr fontId="2" type="noConversion"/>
  </si>
  <si>
    <t>5천만원 이상 6천만원 미만</t>
    <phoneticPr fontId="2" type="noConversion"/>
  </si>
  <si>
    <t>8천만원 이상 9천만원 미만</t>
    <phoneticPr fontId="2" type="noConversion"/>
  </si>
  <si>
    <t>1억원 이상 2억원 미만</t>
    <phoneticPr fontId="2" type="noConversion"/>
  </si>
  <si>
    <t>2억원 이상 3억원 미만</t>
    <phoneticPr fontId="2" type="noConversion"/>
  </si>
  <si>
    <t>9억원 이상 10억원 미만</t>
    <phoneticPr fontId="2" type="noConversion"/>
  </si>
  <si>
    <t>보조비목</t>
    <phoneticPr fontId="2" type="noConversion"/>
  </si>
  <si>
    <t>공공요금및제세 (02)</t>
    <phoneticPr fontId="2" type="noConversion"/>
  </si>
  <si>
    <t>국외여비 (02)</t>
    <phoneticPr fontId="2" type="noConversion"/>
  </si>
  <si>
    <r>
      <t>홍보물 및 인쇄물</t>
    </r>
    <r>
      <rPr>
        <sz val="11"/>
        <color theme="1"/>
        <rFont val="맑은 고딕"/>
        <family val="3"/>
        <charset val="129"/>
        <scheme val="minor"/>
      </rPr>
      <t>‧</t>
    </r>
    <r>
      <rPr>
        <sz val="11"/>
        <color theme="1"/>
        <rFont val="맑은 고딕"/>
        <family val="2"/>
        <charset val="129"/>
        <scheme val="minor"/>
      </rPr>
      <t>유인물 제작비</t>
    </r>
    <phoneticPr fontId="2" type="noConversion"/>
  </si>
  <si>
    <t>저작권료, 해외 이체 송금수수료</t>
    <phoneticPr fontId="2" type="noConversion"/>
  </si>
  <si>
    <t>해당 예산편성 필수</t>
    <phoneticPr fontId="2" type="noConversion"/>
  </si>
  <si>
    <t>해외예술인 참여시 편성 가능</t>
    <phoneticPr fontId="2" type="noConversion"/>
  </si>
  <si>
    <t>신청단체명(신청자명)</t>
    <phoneticPr fontId="2" type="noConversion"/>
  </si>
  <si>
    <t>☞ 회색 음영 칸은 입력하지 마세요. (자동 수식)</t>
    <phoneticPr fontId="2" type="noConversion"/>
  </si>
  <si>
    <t>☞ 회계검증수수료 단가는 문예진흥기금 공모사업 공통 안내사항을 참고해 주십시오. (오른쪽 탭 참조)</t>
    <phoneticPr fontId="2" type="noConversion"/>
  </si>
  <si>
    <t xml:space="preserve">☞ 선정 이후 단체 대표자의 사례비는 신청 당시 총사업비 내 편성비율 대비 증액할 수 없습니다. </t>
    <phoneticPr fontId="2" type="noConversion"/>
  </si>
  <si>
    <t>☞ 사업추진비(식비), 자산취득비는 편성 불가 항목입니다.</t>
    <phoneticPr fontId="2" type="noConversion"/>
  </si>
  <si>
    <t>원</t>
    <phoneticPr fontId="2" type="noConversion"/>
  </si>
  <si>
    <t>구분</t>
    <phoneticPr fontId="2" type="noConversion"/>
  </si>
  <si>
    <r>
      <t xml:space="preserve">금액 </t>
    </r>
    <r>
      <rPr>
        <sz val="10"/>
        <color rgb="FF000000"/>
        <rFont val="맑은 고딕"/>
        <family val="3"/>
        <charset val="129"/>
        <scheme val="minor"/>
      </rPr>
      <t>(원)</t>
    </r>
    <phoneticPr fontId="2" type="noConversion"/>
  </si>
  <si>
    <r>
      <t xml:space="preserve">비율 </t>
    </r>
    <r>
      <rPr>
        <sz val="10"/>
        <color rgb="FF000000"/>
        <rFont val="맑은 고딕"/>
        <family val="3"/>
        <charset val="129"/>
        <scheme val="minor"/>
      </rPr>
      <t>(%)</t>
    </r>
    <phoneticPr fontId="2" type="noConversion"/>
  </si>
  <si>
    <r>
      <t xml:space="preserve">지원금 </t>
    </r>
    <r>
      <rPr>
        <sz val="10"/>
        <color rgb="FF000000"/>
        <rFont val="맑은 고딕"/>
        <family val="3"/>
        <charset val="129"/>
        <scheme val="minor"/>
      </rPr>
      <t>(A)</t>
    </r>
    <phoneticPr fontId="2" type="noConversion"/>
  </si>
  <si>
    <t>한국문화예술위원회에 신청하는 보조금</t>
    <phoneticPr fontId="2" type="noConversion"/>
  </si>
  <si>
    <r>
      <t xml:space="preserve">자체자금 </t>
    </r>
    <r>
      <rPr>
        <sz val="10"/>
        <color rgb="FF000000"/>
        <rFont val="맑은 고딕"/>
        <family val="3"/>
        <charset val="129"/>
        <scheme val="minor"/>
      </rPr>
      <t>(B)</t>
    </r>
    <phoneticPr fontId="2" type="noConversion"/>
  </si>
  <si>
    <t>단체 순수 자체 투입 자금</t>
    <phoneticPr fontId="2" type="noConversion"/>
  </si>
  <si>
    <r>
      <t xml:space="preserve">후원금 </t>
    </r>
    <r>
      <rPr>
        <sz val="10"/>
        <color rgb="FF000000"/>
        <rFont val="맑은 고딕"/>
        <family val="3"/>
        <charset val="129"/>
        <scheme val="minor"/>
      </rPr>
      <t>(C)</t>
    </r>
    <phoneticPr fontId="2" type="noConversion"/>
  </si>
  <si>
    <t>기업협찬(민간) 후원금 및 개인 기부금 등</t>
    <phoneticPr fontId="2" type="noConversion"/>
  </si>
  <si>
    <r>
      <t xml:space="preserve">총계 </t>
    </r>
    <r>
      <rPr>
        <sz val="10"/>
        <color rgb="FF000000"/>
        <rFont val="맑은 고딕"/>
        <family val="3"/>
        <charset val="129"/>
        <scheme val="minor"/>
      </rPr>
      <t>(A+B+C)</t>
    </r>
    <phoneticPr fontId="2" type="noConversion"/>
  </si>
  <si>
    <t>원</t>
    <phoneticPr fontId="2" type="noConversion"/>
  </si>
  <si>
    <t>보조세목</t>
    <phoneticPr fontId="2" type="noConversion"/>
  </si>
  <si>
    <t>보조세목</t>
    <phoneticPr fontId="2" type="noConversion"/>
  </si>
  <si>
    <t>항목</t>
    <phoneticPr fontId="2" type="noConversion"/>
  </si>
  <si>
    <t>항목</t>
    <phoneticPr fontId="2" type="noConversion"/>
  </si>
  <si>
    <t>산출근거</t>
    <phoneticPr fontId="2" type="noConversion"/>
  </si>
  <si>
    <t>지급대상</t>
    <phoneticPr fontId="2" type="noConversion"/>
  </si>
  <si>
    <r>
      <t xml:space="preserve">지원신청액 </t>
    </r>
    <r>
      <rPr>
        <sz val="10"/>
        <color rgb="FF000000"/>
        <rFont val="맑은 고딕"/>
        <family val="3"/>
        <charset val="129"/>
        <scheme val="minor"/>
      </rPr>
      <t>(A)</t>
    </r>
    <phoneticPr fontId="2" type="noConversion"/>
  </si>
  <si>
    <r>
      <t xml:space="preserve">자체자금 </t>
    </r>
    <r>
      <rPr>
        <sz val="10"/>
        <color rgb="FF000000"/>
        <rFont val="맑은 고딕"/>
        <family val="3"/>
        <charset val="129"/>
        <scheme val="minor"/>
      </rPr>
      <t>(B)</t>
    </r>
    <phoneticPr fontId="2" type="noConversion"/>
  </si>
  <si>
    <r>
      <t xml:space="preserve">계 </t>
    </r>
    <r>
      <rPr>
        <sz val="10"/>
        <color rgb="FF000000"/>
        <rFont val="맑은 고딕"/>
        <family val="3"/>
        <charset val="129"/>
        <scheme val="minor"/>
      </rPr>
      <t>(A+B+C)</t>
    </r>
    <phoneticPr fontId="2" type="noConversion"/>
  </si>
  <si>
    <t>대표자 사례비</t>
    <phoneticPr fontId="2" type="noConversion"/>
  </si>
  <si>
    <t>(대표자) 연출 1인*2,000,000원</t>
    <phoneticPr fontId="2" type="noConversion"/>
  </si>
  <si>
    <t>ㅇㅇㅇ</t>
    <phoneticPr fontId="2" type="noConversion"/>
  </si>
  <si>
    <t>ㅇㅇㅇ</t>
    <phoneticPr fontId="2" type="noConversion"/>
  </si>
  <si>
    <t>사례비</t>
    <phoneticPr fontId="2" type="noConversion"/>
  </si>
  <si>
    <t>지휘자 1인*2,000,000원</t>
    <phoneticPr fontId="2" type="noConversion"/>
  </si>
  <si>
    <t>작곡가 2인*0,000,000원</t>
    <phoneticPr fontId="2" type="noConversion"/>
  </si>
  <si>
    <t>ㅇㅇㅇ, ㅇㅇㅇ</t>
    <phoneticPr fontId="2" type="noConversion"/>
  </si>
  <si>
    <t>일반수용비</t>
    <phoneticPr fontId="2" type="noConversion"/>
  </si>
  <si>
    <t>무대감독 1인*0,000,000원</t>
    <phoneticPr fontId="2" type="noConversion"/>
  </si>
  <si>
    <t>상해보험료</t>
    <phoneticPr fontId="2" type="noConversion"/>
  </si>
  <si>
    <t>00명*1식</t>
    <phoneticPr fontId="2" type="noConversion"/>
  </si>
  <si>
    <t>연습실 대관료</t>
    <phoneticPr fontId="2" type="noConversion"/>
  </si>
  <si>
    <t>ㅇㅇㅇ연습실 1개월*000,000원</t>
    <phoneticPr fontId="2" type="noConversion"/>
  </si>
  <si>
    <t>ㅁㅁ연습공간</t>
    <phoneticPr fontId="2" type="noConversion"/>
  </si>
  <si>
    <t>극장 대관료</t>
    <phoneticPr fontId="2" type="noConversion"/>
  </si>
  <si>
    <t>ㅁㅁ공연장</t>
    <phoneticPr fontId="2" type="noConversion"/>
  </si>
  <si>
    <t>교통비</t>
    <phoneticPr fontId="2" type="noConversion"/>
  </si>
  <si>
    <t>(나주-서울 KTX)48,200원*2회(왕복)*3명</t>
    <phoneticPr fontId="2" type="noConversion"/>
  </si>
  <si>
    <t>ㅇㅇㅇ, ㅇㅇㅇ, ㅇㅇㅇ</t>
    <phoneticPr fontId="2" type="noConversion"/>
  </si>
  <si>
    <t>숙박비</t>
    <phoneticPr fontId="2" type="noConversion"/>
  </si>
  <si>
    <t>00명*50,000원*2박</t>
    <phoneticPr fontId="2" type="noConversion"/>
  </si>
  <si>
    <t>□ 재원조달계획</t>
    <phoneticPr fontId="2" type="noConversion"/>
  </si>
  <si>
    <t>□ 예산집행계획</t>
    <phoneticPr fontId="2" type="noConversion"/>
  </si>
  <si>
    <t>ㅇㅇ극장 AA홀 8시간*3일*00,000원</t>
    <phoneticPr fontId="2" type="noConversion"/>
  </si>
  <si>
    <t>운영비
(210)</t>
    <phoneticPr fontId="2" type="noConversion"/>
  </si>
  <si>
    <t>일반수용비 (01)</t>
    <phoneticPr fontId="2" type="noConversion"/>
  </si>
  <si>
    <t>참여자 사례비</t>
    <phoneticPr fontId="2" type="noConversion"/>
  </si>
  <si>
    <t>영유아 자녀돌봄비</t>
    <phoneticPr fontId="2" type="noConversion"/>
  </si>
  <si>
    <t>공고료 및 광고료</t>
    <phoneticPr fontId="2" type="noConversion"/>
  </si>
  <si>
    <t>전자계약이용료</t>
    <phoneticPr fontId="2" type="noConversion"/>
  </si>
  <si>
    <t>무대 및 작품 제작비, 수선비, 배리어프리 환경조성비</t>
    <phoneticPr fontId="2" type="noConversion"/>
  </si>
  <si>
    <t>정산보고서 검증 수수료</t>
    <phoneticPr fontId="2" type="noConversion"/>
  </si>
  <si>
    <t>예술인고용보험료 사업자부담금</t>
    <phoneticPr fontId="2" type="noConversion"/>
  </si>
  <si>
    <t>가입 필수</t>
    <phoneticPr fontId="2" type="noConversion"/>
  </si>
  <si>
    <t>상해보험</t>
    <phoneticPr fontId="2" type="noConversion"/>
  </si>
  <si>
    <t>홍보물 발송 우편료, 비자발급비</t>
    <phoneticPr fontId="2" type="noConversion"/>
  </si>
  <si>
    <t>임차료 (07)</t>
    <phoneticPr fontId="2" type="noConversion"/>
  </si>
  <si>
    <t>조명, 음향, 악기 등 장비 임차</t>
    <phoneticPr fontId="2" type="noConversion"/>
  </si>
  <si>
    <t>소프트웨어 기간제 이용료</t>
    <phoneticPr fontId="2" type="noConversion"/>
  </si>
  <si>
    <t>대관(공연, 연습, 워크숍 진행 등)</t>
    <phoneticPr fontId="2" type="noConversion"/>
  </si>
  <si>
    <t>여비
(220)</t>
    <phoneticPr fontId="2" type="noConversion"/>
  </si>
  <si>
    <t>국내여비 (01)</t>
    <phoneticPr fontId="2" type="noConversion"/>
  </si>
  <si>
    <t>교통비(철도, 시외버스, 항공) 및 숙박비</t>
    <phoneticPr fontId="2" type="noConversion"/>
  </si>
  <si>
    <t>공무원 여비규정 준용</t>
    <phoneticPr fontId="2" type="noConversion"/>
  </si>
  <si>
    <t>교통비(선박, 철도, 항공) 및 숙박비</t>
    <phoneticPr fontId="2" type="noConversion"/>
  </si>
  <si>
    <t>차량(자동차, 대형버스) 임차</t>
    <phoneticPr fontId="2" type="noConversion"/>
  </si>
  <si>
    <t>7억원 이상 8억원 미만</t>
    <phoneticPr fontId="2" type="noConversion"/>
  </si>
  <si>
    <t>8억원 이상 9억원 미만</t>
    <phoneticPr fontId="2" type="noConversion"/>
  </si>
  <si>
    <t>※ 회계검증수수료는 보조금 지원신청액 기준으로 산출</t>
    <phoneticPr fontId="2" type="noConversion"/>
  </si>
  <si>
    <t>3천만원 이상 4천만원 미만</t>
    <phoneticPr fontId="2" type="noConversion"/>
  </si>
  <si>
    <t>6천만원 이상 7천만원 미만</t>
    <phoneticPr fontId="2" type="noConversion"/>
  </si>
  <si>
    <t>7천만원 이상 8천만원 미만</t>
    <phoneticPr fontId="2" type="noConversion"/>
  </si>
  <si>
    <t>9천만원 이상 1억원 미만</t>
    <phoneticPr fontId="2" type="noConversion"/>
  </si>
  <si>
    <t>3억원 이상 4억원 미만</t>
    <phoneticPr fontId="2" type="noConversion"/>
  </si>
  <si>
    <t>4억원 이상 5억원 미만</t>
    <phoneticPr fontId="2" type="noConversion"/>
  </si>
  <si>
    <t>5억원 이상 6억원 미만</t>
    <phoneticPr fontId="2" type="noConversion"/>
  </si>
  <si>
    <t>6억원 이상 7억원 미만</t>
    <phoneticPr fontId="2" type="noConversion"/>
  </si>
  <si>
    <t>단체대표 사례비 편성 가능(보조금으로만 편성 가능 / 자체자금에서 편성 불가)
- 프로젝트에서 역할이 있는 경우
- 단, 선정 이후 총사업비 내 편성비율 대비 증액 불가</t>
    <phoneticPr fontId="2" type="noConversion"/>
  </si>
  <si>
    <t>기타재원</t>
    <phoneticPr fontId="2" type="noConversion"/>
  </si>
  <si>
    <t xml:space="preserve">☞ 전체 예산의 투명성을 확보하기 위해 기타재원(자체자금, 후원금)을 포함한 예산집행계획을 작성해 주셔야 합니다.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</si>
</sst>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FEA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3F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rgb="FF000000"/>
      </right>
      <top style="thin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hair">
        <color auto="1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rgb="FF000000"/>
      </right>
      <top/>
      <bottom style="hair">
        <color auto="1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1" fontId="4" fillId="3" borderId="0" xfId="1" applyFon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41" fontId="8" fillId="3" borderId="1" xfId="1" applyFont="1" applyFill="1" applyBorder="1">
      <alignment vertical="center"/>
    </xf>
    <xf numFmtId="0" fontId="9" fillId="0" borderId="0" xfId="0" applyFont="1">
      <alignment vertical="center"/>
    </xf>
    <xf numFmtId="41" fontId="4" fillId="3" borderId="0" xfId="0" applyNumberFormat="1" applyFont="1" applyFill="1">
      <alignment vertical="center"/>
    </xf>
    <xf numFmtId="41" fontId="8" fillId="3" borderId="0" xfId="0" applyNumberFormat="1" applyFont="1" applyFill="1">
      <alignment vertical="center"/>
    </xf>
    <xf numFmtId="0" fontId="11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4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>
      <alignment vertical="center"/>
    </xf>
    <xf numFmtId="0" fontId="15" fillId="0" borderId="0" xfId="0" applyFont="1" applyBorder="1" applyAlignment="1">
      <alignment vertical="center" wrapText="1"/>
    </xf>
    <xf numFmtId="9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1" fontId="8" fillId="0" borderId="1" xfId="1" applyFont="1" applyBorder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41" fontId="13" fillId="0" borderId="1" xfId="1" applyFont="1" applyBorder="1" applyAlignment="1">
      <alignment horizontal="right" vertical="center" wrapText="1"/>
    </xf>
    <xf numFmtId="0" fontId="0" fillId="0" borderId="11" xfId="0" applyBorder="1">
      <alignment vertical="center"/>
    </xf>
    <xf numFmtId="0" fontId="0" fillId="0" borderId="7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9" fillId="0" borderId="9" xfId="0" applyFont="1" applyBorder="1">
      <alignment vertical="center"/>
    </xf>
    <xf numFmtId="0" fontId="19" fillId="0" borderId="8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7" xfId="0" applyFont="1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2" fillId="2" borderId="19" xfId="0" applyFont="1" applyFill="1" applyBorder="1" applyAlignment="1">
      <alignment horizontal="left" vertical="center" wrapText="1"/>
    </xf>
    <xf numFmtId="41" fontId="8" fillId="0" borderId="20" xfId="1" applyFont="1" applyBorder="1" applyProtection="1">
      <alignment vertical="center"/>
      <protection locked="0"/>
    </xf>
    <xf numFmtId="10" fontId="8" fillId="3" borderId="16" xfId="2" applyNumberFormat="1" applyFont="1" applyFill="1" applyBorder="1" applyAlignment="1">
      <alignment horizontal="right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left" vertical="center" wrapText="1"/>
    </xf>
    <xf numFmtId="41" fontId="8" fillId="6" borderId="24" xfId="1" applyFont="1" applyFill="1" applyBorder="1" applyProtection="1">
      <alignment vertical="center"/>
      <protection locked="0"/>
    </xf>
    <xf numFmtId="10" fontId="8" fillId="3" borderId="25" xfId="2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left" vertical="center" wrapText="1"/>
    </xf>
    <xf numFmtId="41" fontId="8" fillId="6" borderId="10" xfId="1" applyFont="1" applyFill="1" applyBorder="1" applyProtection="1">
      <alignment vertical="center"/>
      <protection locked="0"/>
    </xf>
    <xf numFmtId="10" fontId="8" fillId="3" borderId="29" xfId="2" applyNumberFormat="1" applyFont="1" applyFill="1" applyBorder="1" applyAlignment="1">
      <alignment horizontal="right" vertical="center" wrapText="1"/>
    </xf>
    <xf numFmtId="10" fontId="8" fillId="3" borderId="1" xfId="2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3" fillId="0" borderId="5" xfId="0" applyFont="1" applyBorder="1" applyAlignment="1">
      <alignment horizontal="right" vertical="center" wrapText="1"/>
    </xf>
    <xf numFmtId="0" fontId="23" fillId="0" borderId="0" xfId="0" applyFont="1" applyAlignment="1">
      <alignment horizontal="lef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2"/>
  <sheetViews>
    <sheetView tabSelected="1" zoomScaleNormal="100" zoomScaleSheetLayoutView="100" workbookViewId="0">
      <pane ySplit="8" topLeftCell="A9" activePane="bottomLeft" state="frozen"/>
      <selection pane="bottomLeft" activeCell="C2" sqref="C2"/>
    </sheetView>
  </sheetViews>
  <sheetFormatPr defaultRowHeight="16.5" x14ac:dyDescent="0.3"/>
  <cols>
    <col min="1" max="1" width="5.625" customWidth="1"/>
    <col min="2" max="2" width="23.625" style="2" customWidth="1"/>
    <col min="3" max="3" width="22.625" customWidth="1"/>
    <col min="4" max="4" width="40.625" customWidth="1"/>
    <col min="5" max="5" width="20.875" customWidth="1"/>
    <col min="6" max="8" width="20.625" customWidth="1"/>
    <col min="9" max="9" width="25.625" customWidth="1"/>
    <col min="10" max="10" width="5.625" customWidth="1"/>
  </cols>
  <sheetData>
    <row r="1" spans="2:9" ht="16.5" customHeight="1" thickBot="1" x14ac:dyDescent="0.35"/>
    <row r="2" spans="2:9" ht="31.7" customHeight="1" thickBot="1" x14ac:dyDescent="0.35">
      <c r="B2" s="11" t="s">
        <v>35</v>
      </c>
      <c r="C2" s="26"/>
      <c r="D2" s="8" t="s">
        <v>18</v>
      </c>
      <c r="E2" s="8"/>
    </row>
    <row r="3" spans="2:9" x14ac:dyDescent="0.3">
      <c r="B3" s="38" t="s">
        <v>36</v>
      </c>
      <c r="C3" s="39"/>
      <c r="D3" s="39"/>
      <c r="E3" s="39"/>
      <c r="F3" s="39"/>
      <c r="G3" s="39"/>
      <c r="H3" s="39"/>
      <c r="I3" s="39"/>
    </row>
    <row r="4" spans="2:9" x14ac:dyDescent="0.3">
      <c r="B4" s="87" t="s">
        <v>121</v>
      </c>
      <c r="C4" s="39"/>
      <c r="D4" s="39"/>
      <c r="E4" s="39"/>
      <c r="F4" s="39"/>
      <c r="G4" s="39"/>
      <c r="H4" s="39"/>
      <c r="I4" s="39"/>
    </row>
    <row r="5" spans="2:9" x14ac:dyDescent="0.3">
      <c r="B5" s="71" t="s">
        <v>0</v>
      </c>
      <c r="C5" s="71"/>
      <c r="D5" s="71"/>
      <c r="E5" s="71"/>
      <c r="F5" s="71"/>
      <c r="G5" s="71"/>
      <c r="H5" s="71"/>
      <c r="I5" s="71"/>
    </row>
    <row r="6" spans="2:9" x14ac:dyDescent="0.3">
      <c r="B6" s="72" t="s">
        <v>37</v>
      </c>
      <c r="C6" s="72"/>
      <c r="D6" s="72"/>
      <c r="E6" s="72"/>
      <c r="F6" s="72"/>
      <c r="G6" s="72"/>
      <c r="H6" s="72"/>
      <c r="I6" s="72"/>
    </row>
    <row r="7" spans="2:9" x14ac:dyDescent="0.3">
      <c r="B7" s="72" t="s">
        <v>38</v>
      </c>
      <c r="C7" s="72"/>
      <c r="D7" s="72"/>
      <c r="E7" s="72"/>
      <c r="F7" s="72"/>
      <c r="G7" s="72"/>
      <c r="H7" s="72"/>
      <c r="I7" s="72"/>
    </row>
    <row r="8" spans="2:9" x14ac:dyDescent="0.3">
      <c r="B8" s="54" t="s">
        <v>39</v>
      </c>
      <c r="C8" s="54"/>
      <c r="D8" s="54"/>
      <c r="E8" s="54"/>
      <c r="F8" s="54"/>
      <c r="G8" s="54"/>
      <c r="H8" s="54"/>
      <c r="I8" s="54"/>
    </row>
    <row r="9" spans="2:9" x14ac:dyDescent="0.3">
      <c r="G9" s="5"/>
      <c r="H9" s="5"/>
      <c r="I9" s="5"/>
    </row>
    <row r="10" spans="2:9" s="1" customFormat="1" x14ac:dyDescent="0.3">
      <c r="B10" s="56" t="s">
        <v>83</v>
      </c>
      <c r="C10" s="3">
        <f>E15</f>
        <v>4000000</v>
      </c>
      <c r="D10" s="1" t="s">
        <v>40</v>
      </c>
      <c r="I10" s="6"/>
    </row>
    <row r="11" spans="2:9" x14ac:dyDescent="0.3">
      <c r="B11" s="73" t="s">
        <v>41</v>
      </c>
      <c r="C11" s="74"/>
      <c r="D11" s="75"/>
      <c r="E11" s="4" t="s">
        <v>42</v>
      </c>
      <c r="F11" s="4" t="s">
        <v>43</v>
      </c>
    </row>
    <row r="12" spans="2:9" x14ac:dyDescent="0.3">
      <c r="B12" s="76" t="s">
        <v>44</v>
      </c>
      <c r="C12" s="77"/>
      <c r="D12" s="57" t="s">
        <v>45</v>
      </c>
      <c r="E12" s="58">
        <f>F17</f>
        <v>2500000</v>
      </c>
      <c r="F12" s="59">
        <f>E12/$E$15</f>
        <v>0.625</v>
      </c>
    </row>
    <row r="13" spans="2:9" x14ac:dyDescent="0.3">
      <c r="B13" s="78" t="s">
        <v>120</v>
      </c>
      <c r="C13" s="60" t="s">
        <v>46</v>
      </c>
      <c r="D13" s="61" t="s">
        <v>47</v>
      </c>
      <c r="E13" s="62">
        <f>G17</f>
        <v>1500000</v>
      </c>
      <c r="F13" s="63">
        <f t="shared" ref="F13:F14" si="0">E13/$E$15</f>
        <v>0.375</v>
      </c>
    </row>
    <row r="14" spans="2:9" x14ac:dyDescent="0.3">
      <c r="B14" s="79"/>
      <c r="C14" s="64" t="s">
        <v>48</v>
      </c>
      <c r="D14" s="65" t="s">
        <v>49</v>
      </c>
      <c r="E14" s="66">
        <f>H17</f>
        <v>0</v>
      </c>
      <c r="F14" s="67">
        <f t="shared" si="0"/>
        <v>0</v>
      </c>
    </row>
    <row r="15" spans="2:9" x14ac:dyDescent="0.3">
      <c r="B15" s="70" t="s">
        <v>50</v>
      </c>
      <c r="C15" s="70"/>
      <c r="D15" s="70"/>
      <c r="E15" s="29">
        <f>SUM(E12:E14)</f>
        <v>4000000</v>
      </c>
      <c r="F15" s="68">
        <f>SUM(F12:F14)</f>
        <v>1</v>
      </c>
    </row>
    <row r="17" spans="2:10" x14ac:dyDescent="0.3">
      <c r="B17" s="56" t="s">
        <v>84</v>
      </c>
      <c r="C17" s="9">
        <f>I17</f>
        <v>4000000</v>
      </c>
      <c r="D17" s="1" t="s">
        <v>51</v>
      </c>
      <c r="E17" s="1"/>
      <c r="F17" s="10">
        <f>SUM(F19:F62)</f>
        <v>2500000</v>
      </c>
      <c r="G17" s="10">
        <f>SUM(G19:G62)</f>
        <v>1500000</v>
      </c>
      <c r="H17" s="10">
        <f>SUM(H19:H62)</f>
        <v>0</v>
      </c>
      <c r="I17" s="9">
        <f>SUM(I19:I62)</f>
        <v>4000000</v>
      </c>
      <c r="J17" s="1" t="s">
        <v>51</v>
      </c>
    </row>
    <row r="18" spans="2:10" x14ac:dyDescent="0.3">
      <c r="B18" s="4" t="s">
        <v>53</v>
      </c>
      <c r="C18" s="4" t="s">
        <v>55</v>
      </c>
      <c r="D18" s="37" t="s">
        <v>56</v>
      </c>
      <c r="E18" s="37" t="s">
        <v>57</v>
      </c>
      <c r="F18" s="4" t="s">
        <v>58</v>
      </c>
      <c r="G18" s="69" t="s">
        <v>59</v>
      </c>
      <c r="H18" s="69" t="s">
        <v>48</v>
      </c>
      <c r="I18" s="4" t="s">
        <v>60</v>
      </c>
    </row>
    <row r="19" spans="2:10" x14ac:dyDescent="0.3">
      <c r="B19" s="27" t="s">
        <v>1</v>
      </c>
      <c r="C19" s="53" t="s">
        <v>61</v>
      </c>
      <c r="D19" s="35" t="s">
        <v>62</v>
      </c>
      <c r="E19" s="36" t="s">
        <v>64</v>
      </c>
      <c r="F19" s="29">
        <v>2000000</v>
      </c>
      <c r="G19" s="29"/>
      <c r="H19" s="29"/>
      <c r="I19" s="7">
        <f>F19+G19+H19</f>
        <v>2000000</v>
      </c>
    </row>
    <row r="20" spans="2:10" x14ac:dyDescent="0.3">
      <c r="B20" s="27" t="s">
        <v>1</v>
      </c>
      <c r="C20" s="53" t="s">
        <v>65</v>
      </c>
      <c r="D20" s="35" t="s">
        <v>66</v>
      </c>
      <c r="E20" s="36" t="s">
        <v>64</v>
      </c>
      <c r="F20" s="29">
        <v>500000</v>
      </c>
      <c r="G20" s="29">
        <v>1500000</v>
      </c>
      <c r="H20" s="29"/>
      <c r="I20" s="7">
        <f t="shared" ref="I20:I62" si="1">F20+G20+H20</f>
        <v>2000000</v>
      </c>
    </row>
    <row r="21" spans="2:10" x14ac:dyDescent="0.3">
      <c r="B21" s="27" t="s">
        <v>1</v>
      </c>
      <c r="C21" s="53" t="s">
        <v>65</v>
      </c>
      <c r="D21" s="35" t="s">
        <v>67</v>
      </c>
      <c r="E21" s="36" t="s">
        <v>68</v>
      </c>
      <c r="F21" s="29"/>
      <c r="G21" s="29"/>
      <c r="H21" s="29"/>
      <c r="I21" s="7">
        <f t="shared" si="1"/>
        <v>0</v>
      </c>
    </row>
    <row r="22" spans="2:10" x14ac:dyDescent="0.3">
      <c r="B22" s="27" t="s">
        <v>69</v>
      </c>
      <c r="C22" s="53" t="s">
        <v>65</v>
      </c>
      <c r="D22" s="35" t="s">
        <v>70</v>
      </c>
      <c r="E22" s="36" t="s">
        <v>63</v>
      </c>
      <c r="F22" s="29"/>
      <c r="G22" s="29"/>
      <c r="H22" s="29"/>
      <c r="I22" s="7">
        <f t="shared" si="1"/>
        <v>0</v>
      </c>
    </row>
    <row r="23" spans="2:10" x14ac:dyDescent="0.3">
      <c r="B23" s="27" t="s">
        <v>6</v>
      </c>
      <c r="C23" s="53" t="s">
        <v>71</v>
      </c>
      <c r="D23" s="35" t="s">
        <v>72</v>
      </c>
      <c r="E23" s="36" t="s">
        <v>64</v>
      </c>
      <c r="F23" s="29"/>
      <c r="G23" s="29"/>
      <c r="H23" s="29"/>
      <c r="I23" s="7">
        <f t="shared" si="1"/>
        <v>0</v>
      </c>
    </row>
    <row r="24" spans="2:10" x14ac:dyDescent="0.3">
      <c r="B24" s="27" t="s">
        <v>7</v>
      </c>
      <c r="C24" s="53" t="s">
        <v>73</v>
      </c>
      <c r="D24" s="35" t="s">
        <v>74</v>
      </c>
      <c r="E24" s="36" t="s">
        <v>75</v>
      </c>
      <c r="F24" s="29"/>
      <c r="G24" s="29"/>
      <c r="H24" s="29"/>
      <c r="I24" s="7">
        <f t="shared" si="1"/>
        <v>0</v>
      </c>
    </row>
    <row r="25" spans="2:10" x14ac:dyDescent="0.3">
      <c r="B25" s="27" t="s">
        <v>7</v>
      </c>
      <c r="C25" s="53" t="s">
        <v>76</v>
      </c>
      <c r="D25" s="52" t="s">
        <v>85</v>
      </c>
      <c r="E25" s="36" t="s">
        <v>77</v>
      </c>
      <c r="F25" s="29"/>
      <c r="G25" s="29"/>
      <c r="H25" s="29"/>
      <c r="I25" s="7">
        <f t="shared" si="1"/>
        <v>0</v>
      </c>
    </row>
    <row r="26" spans="2:10" x14ac:dyDescent="0.3">
      <c r="B26" s="27" t="s">
        <v>5</v>
      </c>
      <c r="C26" s="53" t="s">
        <v>78</v>
      </c>
      <c r="D26" s="35" t="s">
        <v>79</v>
      </c>
      <c r="E26" s="36" t="s">
        <v>80</v>
      </c>
      <c r="F26" s="29"/>
      <c r="G26" s="29"/>
      <c r="H26" s="29"/>
      <c r="I26" s="7">
        <f t="shared" si="1"/>
        <v>0</v>
      </c>
    </row>
    <row r="27" spans="2:10" x14ac:dyDescent="0.3">
      <c r="B27" s="27" t="s">
        <v>5</v>
      </c>
      <c r="C27" s="53" t="s">
        <v>81</v>
      </c>
      <c r="D27" s="35" t="s">
        <v>82</v>
      </c>
      <c r="E27" s="36" t="s">
        <v>68</v>
      </c>
      <c r="F27" s="29"/>
      <c r="G27" s="29"/>
      <c r="H27" s="29"/>
      <c r="I27" s="7">
        <f t="shared" si="1"/>
        <v>0</v>
      </c>
    </row>
    <row r="28" spans="2:10" x14ac:dyDescent="0.3">
      <c r="B28" s="27"/>
      <c r="C28" s="53"/>
      <c r="D28" s="35"/>
      <c r="E28" s="35"/>
      <c r="F28" s="29"/>
      <c r="G28" s="29"/>
      <c r="H28" s="29"/>
      <c r="I28" s="7">
        <f t="shared" si="1"/>
        <v>0</v>
      </c>
    </row>
    <row r="29" spans="2:10" x14ac:dyDescent="0.3">
      <c r="B29" s="27"/>
      <c r="C29" s="53"/>
      <c r="D29" s="35"/>
      <c r="E29" s="35"/>
      <c r="F29" s="29"/>
      <c r="G29" s="29"/>
      <c r="H29" s="29"/>
      <c r="I29" s="7">
        <f t="shared" si="1"/>
        <v>0</v>
      </c>
    </row>
    <row r="30" spans="2:10" x14ac:dyDescent="0.3">
      <c r="B30" s="27"/>
      <c r="C30" s="53"/>
      <c r="D30" s="35"/>
      <c r="E30" s="35"/>
      <c r="F30" s="29"/>
      <c r="G30" s="29"/>
      <c r="H30" s="29"/>
      <c r="I30" s="7">
        <f t="shared" si="1"/>
        <v>0</v>
      </c>
    </row>
    <row r="31" spans="2:10" x14ac:dyDescent="0.3">
      <c r="B31" s="28"/>
      <c r="C31" s="53"/>
      <c r="D31" s="35"/>
      <c r="E31" s="35"/>
      <c r="F31" s="29"/>
      <c r="G31" s="29"/>
      <c r="H31" s="29"/>
      <c r="I31" s="7">
        <f t="shared" si="1"/>
        <v>0</v>
      </c>
    </row>
    <row r="32" spans="2:10" x14ac:dyDescent="0.3">
      <c r="B32" s="28"/>
      <c r="C32" s="53"/>
      <c r="D32" s="35"/>
      <c r="E32" s="35"/>
      <c r="F32" s="29"/>
      <c r="G32" s="29"/>
      <c r="H32" s="29"/>
      <c r="I32" s="7">
        <f t="shared" si="1"/>
        <v>0</v>
      </c>
    </row>
    <row r="33" spans="2:9" x14ac:dyDescent="0.3">
      <c r="B33" s="28"/>
      <c r="C33" s="53"/>
      <c r="D33" s="35"/>
      <c r="E33" s="35"/>
      <c r="F33" s="29"/>
      <c r="G33" s="29"/>
      <c r="H33" s="29"/>
      <c r="I33" s="7">
        <f t="shared" si="1"/>
        <v>0</v>
      </c>
    </row>
    <row r="34" spans="2:9" x14ac:dyDescent="0.3">
      <c r="B34" s="28"/>
      <c r="C34" s="53"/>
      <c r="D34" s="35"/>
      <c r="E34" s="35"/>
      <c r="F34" s="29"/>
      <c r="G34" s="29"/>
      <c r="H34" s="29"/>
      <c r="I34" s="7">
        <f t="shared" si="1"/>
        <v>0</v>
      </c>
    </row>
    <row r="35" spans="2:9" x14ac:dyDescent="0.3">
      <c r="B35" s="28"/>
      <c r="C35" s="53"/>
      <c r="D35" s="35"/>
      <c r="E35" s="35"/>
      <c r="F35" s="29"/>
      <c r="G35" s="29"/>
      <c r="H35" s="29"/>
      <c r="I35" s="7">
        <f t="shared" si="1"/>
        <v>0</v>
      </c>
    </row>
    <row r="36" spans="2:9" x14ac:dyDescent="0.3">
      <c r="B36" s="28"/>
      <c r="C36" s="53"/>
      <c r="D36" s="35"/>
      <c r="E36" s="35"/>
      <c r="F36" s="29"/>
      <c r="G36" s="29"/>
      <c r="H36" s="29"/>
      <c r="I36" s="7">
        <f t="shared" si="1"/>
        <v>0</v>
      </c>
    </row>
    <row r="37" spans="2:9" x14ac:dyDescent="0.3">
      <c r="B37" s="28"/>
      <c r="C37" s="53"/>
      <c r="D37" s="35"/>
      <c r="E37" s="35"/>
      <c r="F37" s="29"/>
      <c r="G37" s="29"/>
      <c r="H37" s="29"/>
      <c r="I37" s="7">
        <f t="shared" si="1"/>
        <v>0</v>
      </c>
    </row>
    <row r="38" spans="2:9" x14ac:dyDescent="0.3">
      <c r="B38" s="28"/>
      <c r="C38" s="53"/>
      <c r="D38" s="35"/>
      <c r="E38" s="35"/>
      <c r="F38" s="29"/>
      <c r="G38" s="29"/>
      <c r="H38" s="29"/>
      <c r="I38" s="7">
        <f t="shared" si="1"/>
        <v>0</v>
      </c>
    </row>
    <row r="39" spans="2:9" x14ac:dyDescent="0.3">
      <c r="B39" s="28"/>
      <c r="C39" s="53"/>
      <c r="D39" s="35"/>
      <c r="E39" s="35"/>
      <c r="F39" s="29"/>
      <c r="G39" s="29"/>
      <c r="H39" s="29"/>
      <c r="I39" s="7">
        <f t="shared" si="1"/>
        <v>0</v>
      </c>
    </row>
    <row r="40" spans="2:9" x14ac:dyDescent="0.3">
      <c r="B40" s="28"/>
      <c r="C40" s="53"/>
      <c r="D40" s="35"/>
      <c r="E40" s="35"/>
      <c r="F40" s="29"/>
      <c r="G40" s="29"/>
      <c r="H40" s="29"/>
      <c r="I40" s="7">
        <f t="shared" si="1"/>
        <v>0</v>
      </c>
    </row>
    <row r="41" spans="2:9" x14ac:dyDescent="0.3">
      <c r="B41" s="28"/>
      <c r="C41" s="53"/>
      <c r="D41" s="35"/>
      <c r="E41" s="35"/>
      <c r="F41" s="29"/>
      <c r="G41" s="29"/>
      <c r="H41" s="29"/>
      <c r="I41" s="7">
        <f t="shared" si="1"/>
        <v>0</v>
      </c>
    </row>
    <row r="42" spans="2:9" x14ac:dyDescent="0.3">
      <c r="B42" s="28"/>
      <c r="C42" s="53"/>
      <c r="D42" s="35"/>
      <c r="E42" s="35"/>
      <c r="F42" s="29"/>
      <c r="G42" s="29"/>
      <c r="H42" s="29"/>
      <c r="I42" s="7">
        <f t="shared" si="1"/>
        <v>0</v>
      </c>
    </row>
    <row r="43" spans="2:9" x14ac:dyDescent="0.3">
      <c r="B43" s="28"/>
      <c r="C43" s="53"/>
      <c r="D43" s="35"/>
      <c r="E43" s="35"/>
      <c r="F43" s="29"/>
      <c r="G43" s="29"/>
      <c r="H43" s="29"/>
      <c r="I43" s="7">
        <f t="shared" si="1"/>
        <v>0</v>
      </c>
    </row>
    <row r="44" spans="2:9" x14ac:dyDescent="0.3">
      <c r="B44" s="28"/>
      <c r="C44" s="53"/>
      <c r="D44" s="35"/>
      <c r="E44" s="35"/>
      <c r="F44" s="29"/>
      <c r="G44" s="29"/>
      <c r="H44" s="29"/>
      <c r="I44" s="7">
        <f t="shared" si="1"/>
        <v>0</v>
      </c>
    </row>
    <row r="45" spans="2:9" x14ac:dyDescent="0.3">
      <c r="B45" s="28"/>
      <c r="C45" s="53"/>
      <c r="D45" s="35"/>
      <c r="E45" s="35"/>
      <c r="F45" s="29"/>
      <c r="G45" s="29"/>
      <c r="H45" s="29"/>
      <c r="I45" s="7">
        <f t="shared" si="1"/>
        <v>0</v>
      </c>
    </row>
    <row r="46" spans="2:9" x14ac:dyDescent="0.3">
      <c r="B46" s="28"/>
      <c r="C46" s="53"/>
      <c r="D46" s="35"/>
      <c r="E46" s="35"/>
      <c r="F46" s="29"/>
      <c r="G46" s="29"/>
      <c r="H46" s="29"/>
      <c r="I46" s="7">
        <f t="shared" si="1"/>
        <v>0</v>
      </c>
    </row>
    <row r="47" spans="2:9" x14ac:dyDescent="0.3">
      <c r="B47" s="28"/>
      <c r="C47" s="53"/>
      <c r="D47" s="35"/>
      <c r="E47" s="35"/>
      <c r="F47" s="29"/>
      <c r="G47" s="29"/>
      <c r="H47" s="29"/>
      <c r="I47" s="7">
        <f t="shared" si="1"/>
        <v>0</v>
      </c>
    </row>
    <row r="48" spans="2:9" x14ac:dyDescent="0.3">
      <c r="B48" s="28"/>
      <c r="C48" s="53"/>
      <c r="D48" s="35"/>
      <c r="E48" s="35"/>
      <c r="F48" s="29"/>
      <c r="G48" s="29"/>
      <c r="H48" s="29"/>
      <c r="I48" s="7">
        <f t="shared" si="1"/>
        <v>0</v>
      </c>
    </row>
    <row r="49" spans="2:9" x14ac:dyDescent="0.3">
      <c r="B49" s="28"/>
      <c r="C49" s="53"/>
      <c r="D49" s="35"/>
      <c r="E49" s="35"/>
      <c r="F49" s="29"/>
      <c r="G49" s="29"/>
      <c r="H49" s="29"/>
      <c r="I49" s="7">
        <f t="shared" si="1"/>
        <v>0</v>
      </c>
    </row>
    <row r="50" spans="2:9" x14ac:dyDescent="0.3">
      <c r="B50" s="28"/>
      <c r="C50" s="53"/>
      <c r="D50" s="35"/>
      <c r="E50" s="35"/>
      <c r="F50" s="29"/>
      <c r="G50" s="29"/>
      <c r="H50" s="29"/>
      <c r="I50" s="7">
        <f t="shared" si="1"/>
        <v>0</v>
      </c>
    </row>
    <row r="51" spans="2:9" x14ac:dyDescent="0.3">
      <c r="B51" s="28"/>
      <c r="C51" s="53"/>
      <c r="D51" s="35"/>
      <c r="E51" s="35"/>
      <c r="F51" s="29"/>
      <c r="G51" s="29"/>
      <c r="H51" s="29"/>
      <c r="I51" s="7">
        <f t="shared" si="1"/>
        <v>0</v>
      </c>
    </row>
    <row r="52" spans="2:9" x14ac:dyDescent="0.3">
      <c r="B52" s="28"/>
      <c r="C52" s="53"/>
      <c r="D52" s="35"/>
      <c r="E52" s="35"/>
      <c r="F52" s="29"/>
      <c r="G52" s="29"/>
      <c r="H52" s="29"/>
      <c r="I52" s="7">
        <f t="shared" si="1"/>
        <v>0</v>
      </c>
    </row>
    <row r="53" spans="2:9" x14ac:dyDescent="0.3">
      <c r="B53" s="28"/>
      <c r="C53" s="53"/>
      <c r="D53" s="35"/>
      <c r="E53" s="35"/>
      <c r="F53" s="29"/>
      <c r="G53" s="29"/>
      <c r="H53" s="29"/>
      <c r="I53" s="7">
        <f t="shared" si="1"/>
        <v>0</v>
      </c>
    </row>
    <row r="54" spans="2:9" x14ac:dyDescent="0.3">
      <c r="B54" s="28"/>
      <c r="C54" s="53"/>
      <c r="D54" s="35"/>
      <c r="E54" s="35"/>
      <c r="F54" s="29"/>
      <c r="G54" s="29"/>
      <c r="H54" s="29"/>
      <c r="I54" s="7">
        <f t="shared" si="1"/>
        <v>0</v>
      </c>
    </row>
    <row r="55" spans="2:9" x14ac:dyDescent="0.3">
      <c r="B55" s="28"/>
      <c r="C55" s="53"/>
      <c r="D55" s="35"/>
      <c r="E55" s="35"/>
      <c r="F55" s="29"/>
      <c r="G55" s="29"/>
      <c r="H55" s="29"/>
      <c r="I55" s="7">
        <f t="shared" si="1"/>
        <v>0</v>
      </c>
    </row>
    <row r="56" spans="2:9" x14ac:dyDescent="0.3">
      <c r="B56" s="28"/>
      <c r="C56" s="53"/>
      <c r="D56" s="35"/>
      <c r="E56" s="35"/>
      <c r="F56" s="29"/>
      <c r="G56" s="29"/>
      <c r="H56" s="29"/>
      <c r="I56" s="7">
        <f t="shared" si="1"/>
        <v>0</v>
      </c>
    </row>
    <row r="57" spans="2:9" x14ac:dyDescent="0.3">
      <c r="B57" s="28"/>
      <c r="C57" s="53"/>
      <c r="D57" s="35"/>
      <c r="E57" s="35"/>
      <c r="F57" s="29"/>
      <c r="G57" s="29"/>
      <c r="H57" s="29"/>
      <c r="I57" s="7">
        <f t="shared" si="1"/>
        <v>0</v>
      </c>
    </row>
    <row r="58" spans="2:9" x14ac:dyDescent="0.3">
      <c r="B58" s="28"/>
      <c r="C58" s="53"/>
      <c r="D58" s="35"/>
      <c r="E58" s="35"/>
      <c r="F58" s="29"/>
      <c r="G58" s="29"/>
      <c r="H58" s="29"/>
      <c r="I58" s="7">
        <f t="shared" si="1"/>
        <v>0</v>
      </c>
    </row>
    <row r="59" spans="2:9" x14ac:dyDescent="0.3">
      <c r="B59" s="28"/>
      <c r="C59" s="53"/>
      <c r="D59" s="35"/>
      <c r="E59" s="35"/>
      <c r="F59" s="29"/>
      <c r="G59" s="29"/>
      <c r="H59" s="29"/>
      <c r="I59" s="7">
        <f t="shared" si="1"/>
        <v>0</v>
      </c>
    </row>
    <row r="60" spans="2:9" x14ac:dyDescent="0.3">
      <c r="B60" s="28"/>
      <c r="C60" s="53"/>
      <c r="D60" s="35"/>
      <c r="E60" s="35"/>
      <c r="F60" s="29"/>
      <c r="G60" s="29"/>
      <c r="H60" s="29"/>
      <c r="I60" s="7">
        <f t="shared" si="1"/>
        <v>0</v>
      </c>
    </row>
    <row r="61" spans="2:9" x14ac:dyDescent="0.3">
      <c r="B61" s="28"/>
      <c r="C61" s="53"/>
      <c r="D61" s="35"/>
      <c r="E61" s="35"/>
      <c r="F61" s="29"/>
      <c r="G61" s="29"/>
      <c r="H61" s="29"/>
      <c r="I61" s="7">
        <f t="shared" si="1"/>
        <v>0</v>
      </c>
    </row>
    <row r="62" spans="2:9" x14ac:dyDescent="0.3">
      <c r="B62" s="28"/>
      <c r="C62" s="53"/>
      <c r="D62" s="35"/>
      <c r="E62" s="35"/>
      <c r="F62" s="29"/>
      <c r="G62" s="29"/>
      <c r="H62" s="29"/>
      <c r="I62" s="7">
        <f t="shared" si="1"/>
        <v>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7">
    <mergeCell ref="B15:D15"/>
    <mergeCell ref="B5:I5"/>
    <mergeCell ref="B6:I6"/>
    <mergeCell ref="B7:I7"/>
    <mergeCell ref="B11:D11"/>
    <mergeCell ref="B12:C12"/>
    <mergeCell ref="B13:B14"/>
  </mergeCells>
  <phoneticPr fontId="2" type="noConversion"/>
  <dataValidations count="1">
    <dataValidation type="list" allowBlank="1" showInputMessage="1" showErrorMessage="1" sqref="B19:B62">
      <formula1>"일반수용비,임차료,공공요금및제세,국내여비"</formula1>
    </dataValidation>
  </dataValidations>
  <pageMargins left="0" right="0" top="0.59055118110236227" bottom="0.59055118110236227" header="0.31496062992125984" footer="0.31496062992125984"/>
  <pageSetup paperSize="9" scale="80" fitToHeight="0" orientation="landscape" r:id="rId1"/>
  <headerFooter>
    <oddHeader>&amp;F</oddHeader>
    <oddFooter>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B12"/>
  <sheetViews>
    <sheetView workbookViewId="0"/>
  </sheetViews>
  <sheetFormatPr defaultRowHeight="16.5" x14ac:dyDescent="0.3"/>
  <cols>
    <col min="1" max="1" width="5.625" customWidth="1"/>
    <col min="2" max="2" width="134.625" customWidth="1"/>
  </cols>
  <sheetData>
    <row r="2" spans="2:2" ht="20.25" x14ac:dyDescent="0.3">
      <c r="B2" s="32" t="s">
        <v>14</v>
      </c>
    </row>
    <row r="3" spans="2:2" ht="17.45" customHeight="1" x14ac:dyDescent="0.3">
      <c r="B3" s="16" t="s">
        <v>16</v>
      </c>
    </row>
    <row r="4" spans="2:2" ht="17.45" customHeight="1" x14ac:dyDescent="0.3">
      <c r="B4" s="12" t="s">
        <v>12</v>
      </c>
    </row>
    <row r="5" spans="2:2" ht="17.45" customHeight="1" x14ac:dyDescent="0.3"/>
    <row r="6" spans="2:2" ht="20.25" x14ac:dyDescent="0.3">
      <c r="B6" s="32" t="s">
        <v>15</v>
      </c>
    </row>
    <row r="7" spans="2:2" x14ac:dyDescent="0.3">
      <c r="B7" s="31" t="s">
        <v>11</v>
      </c>
    </row>
    <row r="8" spans="2:2" x14ac:dyDescent="0.3">
      <c r="B8" s="30" t="s">
        <v>13</v>
      </c>
    </row>
    <row r="9" spans="2:2" x14ac:dyDescent="0.3">
      <c r="B9" s="30" t="s">
        <v>17</v>
      </c>
    </row>
    <row r="10" spans="2:2" x14ac:dyDescent="0.3">
      <c r="B10" s="30" t="s">
        <v>10</v>
      </c>
    </row>
    <row r="11" spans="2:2" x14ac:dyDescent="0.3">
      <c r="B11" s="33"/>
    </row>
    <row r="12" spans="2:2" x14ac:dyDescent="0.3">
      <c r="B12" s="34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/>
  </sheetViews>
  <sheetFormatPr defaultRowHeight="16.5" x14ac:dyDescent="0.3"/>
  <cols>
    <col min="1" max="1" width="5.625" customWidth="1"/>
    <col min="2" max="2" width="13.375" customWidth="1"/>
    <col min="3" max="3" width="22.625" customWidth="1"/>
    <col min="4" max="4" width="45.625" customWidth="1"/>
    <col min="5" max="5" width="68.375" customWidth="1"/>
  </cols>
  <sheetData>
    <row r="2" spans="2:5" x14ac:dyDescent="0.3">
      <c r="B2" s="15" t="s">
        <v>28</v>
      </c>
      <c r="C2" s="15" t="s">
        <v>52</v>
      </c>
      <c r="D2" s="15" t="s">
        <v>54</v>
      </c>
      <c r="E2" s="15" t="s">
        <v>8</v>
      </c>
    </row>
    <row r="3" spans="2:5" ht="49.5" x14ac:dyDescent="0.3">
      <c r="B3" s="82" t="s">
        <v>86</v>
      </c>
      <c r="C3" s="80" t="s">
        <v>87</v>
      </c>
      <c r="D3" s="21" t="s">
        <v>88</v>
      </c>
      <c r="E3" s="18" t="s">
        <v>119</v>
      </c>
    </row>
    <row r="4" spans="2:5" x14ac:dyDescent="0.3">
      <c r="B4" s="83"/>
      <c r="C4" s="85"/>
      <c r="D4" t="s">
        <v>89</v>
      </c>
      <c r="E4" s="19"/>
    </row>
    <row r="5" spans="2:5" x14ac:dyDescent="0.3">
      <c r="B5" s="83"/>
      <c r="C5" s="85"/>
      <c r="D5" s="22" t="s">
        <v>31</v>
      </c>
      <c r="E5" s="19"/>
    </row>
    <row r="6" spans="2:5" x14ac:dyDescent="0.3">
      <c r="B6" s="83"/>
      <c r="C6" s="85"/>
      <c r="D6" s="22" t="s">
        <v>90</v>
      </c>
      <c r="E6" s="19"/>
    </row>
    <row r="7" spans="2:5" x14ac:dyDescent="0.3">
      <c r="B7" s="83"/>
      <c r="C7" s="85"/>
      <c r="D7" s="22" t="s">
        <v>91</v>
      </c>
      <c r="E7" s="22"/>
    </row>
    <row r="8" spans="2:5" x14ac:dyDescent="0.3">
      <c r="B8" s="83"/>
      <c r="C8" s="85"/>
      <c r="D8" s="22" t="s">
        <v>92</v>
      </c>
      <c r="E8" s="19"/>
    </row>
    <row r="9" spans="2:5" x14ac:dyDescent="0.3">
      <c r="B9" s="83"/>
      <c r="C9" s="85"/>
      <c r="D9" s="22" t="s">
        <v>93</v>
      </c>
      <c r="E9" s="46" t="s">
        <v>33</v>
      </c>
    </row>
    <row r="10" spans="2:5" x14ac:dyDescent="0.3">
      <c r="B10" s="83"/>
      <c r="C10" s="85"/>
      <c r="D10" s="22" t="s">
        <v>32</v>
      </c>
      <c r="E10" s="19"/>
    </row>
    <row r="11" spans="2:5" x14ac:dyDescent="0.3">
      <c r="B11" s="83"/>
      <c r="C11" s="81"/>
      <c r="D11" s="22" t="s">
        <v>94</v>
      </c>
      <c r="E11" s="45" t="s">
        <v>95</v>
      </c>
    </row>
    <row r="12" spans="2:5" x14ac:dyDescent="0.3">
      <c r="B12" s="83"/>
      <c r="C12" s="80" t="s">
        <v>29</v>
      </c>
      <c r="D12" s="42" t="s">
        <v>96</v>
      </c>
      <c r="E12" s="47" t="s">
        <v>95</v>
      </c>
    </row>
    <row r="13" spans="2:5" x14ac:dyDescent="0.3">
      <c r="B13" s="83"/>
      <c r="C13" s="81"/>
      <c r="D13" s="23" t="s">
        <v>97</v>
      </c>
      <c r="E13" s="20"/>
    </row>
    <row r="14" spans="2:5" x14ac:dyDescent="0.3">
      <c r="B14" s="83"/>
      <c r="C14" s="80" t="s">
        <v>98</v>
      </c>
      <c r="D14" s="21" t="s">
        <v>99</v>
      </c>
      <c r="E14" s="17"/>
    </row>
    <row r="15" spans="2:5" x14ac:dyDescent="0.3">
      <c r="B15" s="83"/>
      <c r="C15" s="85"/>
      <c r="D15" s="43" t="s">
        <v>100</v>
      </c>
      <c r="E15" s="41"/>
    </row>
    <row r="16" spans="2:5" x14ac:dyDescent="0.3">
      <c r="B16" s="83"/>
      <c r="C16" s="85"/>
      <c r="D16" s="43" t="s">
        <v>107</v>
      </c>
      <c r="E16" s="41"/>
    </row>
    <row r="17" spans="2:5" x14ac:dyDescent="0.3">
      <c r="B17" s="84"/>
      <c r="C17" s="81"/>
      <c r="D17" s="23" t="s">
        <v>101</v>
      </c>
      <c r="E17" s="44"/>
    </row>
    <row r="18" spans="2:5" ht="16.5" customHeight="1" x14ac:dyDescent="0.3">
      <c r="B18" s="82" t="s">
        <v>102</v>
      </c>
      <c r="C18" s="55" t="s">
        <v>103</v>
      </c>
      <c r="D18" s="51" t="s">
        <v>104</v>
      </c>
      <c r="E18" s="48" t="s">
        <v>105</v>
      </c>
    </row>
    <row r="19" spans="2:5" x14ac:dyDescent="0.3">
      <c r="B19" s="84"/>
      <c r="C19" s="55" t="s">
        <v>30</v>
      </c>
      <c r="D19" s="49" t="s">
        <v>106</v>
      </c>
      <c r="E19" s="50" t="s">
        <v>34</v>
      </c>
    </row>
    <row r="20" spans="2:5" x14ac:dyDescent="0.3">
      <c r="B20" s="16" t="s">
        <v>9</v>
      </c>
      <c r="C20" s="16"/>
    </row>
  </sheetData>
  <mergeCells count="5">
    <mergeCell ref="C12:C13"/>
    <mergeCell ref="B3:B17"/>
    <mergeCell ref="C3:C11"/>
    <mergeCell ref="C14:C17"/>
    <mergeCell ref="B18:B19"/>
  </mergeCells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/>
  </sheetViews>
  <sheetFormatPr defaultRowHeight="16.5" x14ac:dyDescent="0.3"/>
  <cols>
    <col min="1" max="1" width="5.625" customWidth="1"/>
    <col min="2" max="2" width="29.375" customWidth="1"/>
    <col min="3" max="3" width="24.125" customWidth="1"/>
    <col min="4" max="4" width="6.625" customWidth="1"/>
    <col min="5" max="5" width="75" customWidth="1"/>
  </cols>
  <sheetData>
    <row r="1" spans="2:10" x14ac:dyDescent="0.3">
      <c r="B1" s="86" t="s">
        <v>2</v>
      </c>
      <c r="C1" s="86"/>
      <c r="E1" s="24"/>
      <c r="F1" s="24"/>
      <c r="G1" s="24"/>
      <c r="H1" s="24"/>
      <c r="I1" s="24"/>
      <c r="J1" s="24"/>
    </row>
    <row r="2" spans="2:10" x14ac:dyDescent="0.3">
      <c r="B2" s="13" t="s">
        <v>3</v>
      </c>
      <c r="C2" s="13" t="s">
        <v>4</v>
      </c>
      <c r="E2" s="25" t="s">
        <v>110</v>
      </c>
      <c r="F2" s="25"/>
      <c r="G2" s="24"/>
      <c r="H2" s="24"/>
      <c r="I2" s="24"/>
      <c r="J2" s="24"/>
    </row>
    <row r="3" spans="2:10" x14ac:dyDescent="0.3">
      <c r="B3" s="14" t="s">
        <v>19</v>
      </c>
      <c r="C3" s="40">
        <v>187000</v>
      </c>
      <c r="E3" s="25"/>
      <c r="F3" s="25"/>
      <c r="G3" s="25"/>
      <c r="H3" s="25"/>
      <c r="I3" s="25"/>
      <c r="J3" s="25"/>
    </row>
    <row r="4" spans="2:10" x14ac:dyDescent="0.3">
      <c r="B4" s="14" t="s">
        <v>20</v>
      </c>
      <c r="C4" s="40">
        <v>226000</v>
      </c>
      <c r="F4" s="25"/>
      <c r="G4" s="24"/>
      <c r="H4" s="24"/>
      <c r="I4" s="24"/>
      <c r="J4" s="24"/>
    </row>
    <row r="5" spans="2:10" x14ac:dyDescent="0.3">
      <c r="B5" s="14" t="s">
        <v>21</v>
      </c>
      <c r="C5" s="40">
        <v>302000</v>
      </c>
      <c r="E5" s="24"/>
      <c r="F5" s="24"/>
      <c r="G5" s="24"/>
      <c r="H5" s="24"/>
      <c r="I5" s="24"/>
      <c r="J5" s="24"/>
    </row>
    <row r="6" spans="2:10" x14ac:dyDescent="0.3">
      <c r="B6" s="14" t="s">
        <v>111</v>
      </c>
      <c r="C6" s="40">
        <v>360000</v>
      </c>
      <c r="E6" s="24"/>
      <c r="F6" s="24"/>
      <c r="G6" s="24"/>
      <c r="H6" s="24"/>
      <c r="I6" s="24"/>
      <c r="J6" s="24"/>
    </row>
    <row r="7" spans="2:10" x14ac:dyDescent="0.3">
      <c r="B7" s="14" t="s">
        <v>22</v>
      </c>
      <c r="C7" s="40">
        <v>390000</v>
      </c>
    </row>
    <row r="8" spans="2:10" x14ac:dyDescent="0.3">
      <c r="B8" s="14" t="s">
        <v>23</v>
      </c>
      <c r="C8" s="40">
        <v>541000</v>
      </c>
    </row>
    <row r="9" spans="2:10" x14ac:dyDescent="0.3">
      <c r="B9" s="14" t="s">
        <v>112</v>
      </c>
      <c r="C9" s="40">
        <v>586000</v>
      </c>
    </row>
    <row r="10" spans="2:10" x14ac:dyDescent="0.3">
      <c r="B10" s="14" t="s">
        <v>113</v>
      </c>
      <c r="C10" s="40">
        <v>631000</v>
      </c>
    </row>
    <row r="11" spans="2:10" x14ac:dyDescent="0.3">
      <c r="B11" s="14" t="s">
        <v>24</v>
      </c>
      <c r="C11" s="40">
        <v>676000</v>
      </c>
    </row>
    <row r="12" spans="2:10" x14ac:dyDescent="0.3">
      <c r="B12" s="14" t="s">
        <v>114</v>
      </c>
      <c r="C12" s="40">
        <v>722000</v>
      </c>
    </row>
    <row r="13" spans="2:10" x14ac:dyDescent="0.3">
      <c r="B13" s="14" t="s">
        <v>25</v>
      </c>
      <c r="C13" s="40">
        <v>908000</v>
      </c>
    </row>
    <row r="14" spans="2:10" x14ac:dyDescent="0.3">
      <c r="B14" s="14" t="s">
        <v>26</v>
      </c>
      <c r="C14" s="40">
        <v>957000</v>
      </c>
    </row>
    <row r="15" spans="2:10" x14ac:dyDescent="0.3">
      <c r="B15" s="14" t="s">
        <v>115</v>
      </c>
      <c r="C15" s="40">
        <v>988000</v>
      </c>
    </row>
    <row r="16" spans="2:10" x14ac:dyDescent="0.3">
      <c r="B16" s="14" t="s">
        <v>116</v>
      </c>
      <c r="C16" s="40">
        <v>1032000</v>
      </c>
    </row>
    <row r="17" spans="2:3" x14ac:dyDescent="0.3">
      <c r="B17" s="14" t="s">
        <v>117</v>
      </c>
      <c r="C17" s="40">
        <v>1181000</v>
      </c>
    </row>
    <row r="18" spans="2:3" x14ac:dyDescent="0.3">
      <c r="B18" s="14" t="s">
        <v>118</v>
      </c>
      <c r="C18" s="40">
        <v>1240000</v>
      </c>
    </row>
    <row r="19" spans="2:3" x14ac:dyDescent="0.3">
      <c r="B19" s="14" t="s">
        <v>108</v>
      </c>
      <c r="C19" s="40">
        <v>1302000</v>
      </c>
    </row>
    <row r="20" spans="2:3" x14ac:dyDescent="0.3">
      <c r="B20" s="14" t="s">
        <v>109</v>
      </c>
      <c r="C20" s="40">
        <v>1367000</v>
      </c>
    </row>
    <row r="21" spans="2:3" x14ac:dyDescent="0.3">
      <c r="B21" s="14" t="s">
        <v>27</v>
      </c>
      <c r="C21" s="40">
        <v>1435000</v>
      </c>
    </row>
    <row r="23" spans="2:3" ht="17.45" customHeight="1" x14ac:dyDescent="0.3"/>
  </sheetData>
  <mergeCells count="1">
    <mergeCell ref="B1:C1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예산집행계획</vt:lpstr>
      <vt:lpstr>※필독사항※</vt:lpstr>
      <vt:lpstr>(참고)지원금 예산편성 항목</vt:lpstr>
      <vt:lpstr>(참고)회계검증수수료</vt:lpstr>
      <vt:lpstr>예산집행계획!Print_Titles</vt:lpstr>
    </vt:vector>
  </TitlesOfParts>
  <Company>arko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arko</dc:creator>
  <cp:lastModifiedBy>arko</cp:lastModifiedBy>
  <cp:lastPrinted>2022-09-22T01:21:13Z</cp:lastPrinted>
  <dcterms:created xsi:type="dcterms:W3CDTF">2022-09-21T02:38:41Z</dcterms:created>
  <dcterms:modified xsi:type="dcterms:W3CDTF">2026-04-21T08:31:23Z</dcterms:modified>
</cp:coreProperties>
</file>