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ko\Downloads\"/>
    </mc:Choice>
  </mc:AlternateContent>
  <bookViews>
    <workbookView xWindow="0" yWindow="0" windowWidth="28800" windowHeight="11475" tabRatio="500"/>
  </bookViews>
  <sheets>
    <sheet name="시상금 계산기" sheetId="1" r:id="rId1"/>
    <sheet name="기준표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16" i="1" l="1"/>
  <c r="A119" i="1" s="1"/>
  <c r="E113" i="1"/>
  <c r="E112" i="1"/>
  <c r="H108" i="1"/>
  <c r="E114" i="1" s="1"/>
  <c r="E108" i="1"/>
  <c r="O107" i="1"/>
  <c r="N107" i="1"/>
  <c r="M107" i="1"/>
  <c r="K107" i="1"/>
  <c r="L107" i="1" s="1"/>
  <c r="A107" i="1"/>
  <c r="O106" i="1"/>
  <c r="J106" i="1" s="1"/>
  <c r="N106" i="1"/>
  <c r="M106" i="1"/>
  <c r="K106" i="1"/>
  <c r="L106" i="1" s="1"/>
  <c r="A106" i="1"/>
  <c r="O105" i="1"/>
  <c r="N105" i="1"/>
  <c r="M105" i="1"/>
  <c r="K105" i="1"/>
  <c r="L105" i="1" s="1"/>
  <c r="J105" i="1" s="1"/>
  <c r="A105" i="1"/>
  <c r="O104" i="1"/>
  <c r="J104" i="1" s="1"/>
  <c r="N104" i="1"/>
  <c r="M104" i="1"/>
  <c r="L104" i="1"/>
  <c r="K104" i="1"/>
  <c r="A104" i="1"/>
  <c r="O103" i="1"/>
  <c r="N103" i="1"/>
  <c r="M103" i="1"/>
  <c r="L103" i="1"/>
  <c r="J103" i="1" s="1"/>
  <c r="K103" i="1"/>
  <c r="A103" i="1"/>
  <c r="O102" i="1"/>
  <c r="N102" i="1"/>
  <c r="M102" i="1"/>
  <c r="K102" i="1"/>
  <c r="L102" i="1" s="1"/>
  <c r="J102" i="1" s="1"/>
  <c r="A102" i="1"/>
  <c r="O101" i="1"/>
  <c r="J101" i="1" s="1"/>
  <c r="N101" i="1"/>
  <c r="M101" i="1"/>
  <c r="L101" i="1"/>
  <c r="K101" i="1"/>
  <c r="A101" i="1"/>
  <c r="O100" i="1"/>
  <c r="N100" i="1"/>
  <c r="M100" i="1"/>
  <c r="L100" i="1"/>
  <c r="J100" i="1" s="1"/>
  <c r="K100" i="1"/>
  <c r="A100" i="1"/>
  <c r="O99" i="1"/>
  <c r="J99" i="1" s="1"/>
  <c r="N99" i="1"/>
  <c r="M99" i="1"/>
  <c r="K99" i="1"/>
  <c r="L99" i="1" s="1"/>
  <c r="A99" i="1"/>
  <c r="O98" i="1"/>
  <c r="N98" i="1"/>
  <c r="M98" i="1"/>
  <c r="K98" i="1"/>
  <c r="L98" i="1" s="1"/>
  <c r="A98" i="1"/>
  <c r="O97" i="1"/>
  <c r="N97" i="1"/>
  <c r="M97" i="1"/>
  <c r="K97" i="1"/>
  <c r="L97" i="1" s="1"/>
  <c r="J97" i="1" s="1"/>
  <c r="A97" i="1"/>
  <c r="O96" i="1"/>
  <c r="N96" i="1"/>
  <c r="M96" i="1"/>
  <c r="K96" i="1"/>
  <c r="L96" i="1" s="1"/>
  <c r="J96" i="1" s="1"/>
  <c r="A96" i="1"/>
  <c r="O95" i="1"/>
  <c r="J95" i="1" s="1"/>
  <c r="N95" i="1"/>
  <c r="M95" i="1"/>
  <c r="L95" i="1"/>
  <c r="K95" i="1"/>
  <c r="A95" i="1"/>
  <c r="O94" i="1"/>
  <c r="J94" i="1" s="1"/>
  <c r="N94" i="1"/>
  <c r="M94" i="1"/>
  <c r="L94" i="1"/>
  <c r="K94" i="1"/>
  <c r="A94" i="1"/>
  <c r="O93" i="1"/>
  <c r="N93" i="1"/>
  <c r="M93" i="1"/>
  <c r="K93" i="1"/>
  <c r="L93" i="1" s="1"/>
  <c r="J93" i="1" s="1"/>
  <c r="A93" i="1"/>
  <c r="O92" i="1"/>
  <c r="J92" i="1" s="1"/>
  <c r="N92" i="1"/>
  <c r="M92" i="1"/>
  <c r="L92" i="1"/>
  <c r="K92" i="1"/>
  <c r="A92" i="1"/>
  <c r="O91" i="1"/>
  <c r="N91" i="1"/>
  <c r="M91" i="1"/>
  <c r="L91" i="1"/>
  <c r="J91" i="1" s="1"/>
  <c r="K91" i="1"/>
  <c r="A91" i="1"/>
  <c r="O90" i="1"/>
  <c r="N90" i="1"/>
  <c r="M90" i="1"/>
  <c r="K90" i="1"/>
  <c r="L90" i="1" s="1"/>
  <c r="J90" i="1" s="1"/>
  <c r="A90" i="1"/>
  <c r="O89" i="1"/>
  <c r="N89" i="1"/>
  <c r="M89" i="1"/>
  <c r="K89" i="1"/>
  <c r="L89" i="1" s="1"/>
  <c r="A89" i="1"/>
  <c r="O88" i="1"/>
  <c r="J88" i="1" s="1"/>
  <c r="N88" i="1"/>
  <c r="M88" i="1"/>
  <c r="L88" i="1"/>
  <c r="K88" i="1"/>
  <c r="A88" i="1"/>
  <c r="O87" i="1"/>
  <c r="N87" i="1"/>
  <c r="M87" i="1"/>
  <c r="K87" i="1"/>
  <c r="L87" i="1" s="1"/>
  <c r="J87" i="1" s="1"/>
  <c r="A87" i="1"/>
  <c r="O86" i="1"/>
  <c r="J86" i="1" s="1"/>
  <c r="N86" i="1"/>
  <c r="M86" i="1"/>
  <c r="K86" i="1"/>
  <c r="L86" i="1" s="1"/>
  <c r="A86" i="1"/>
  <c r="O85" i="1"/>
  <c r="N85" i="1"/>
  <c r="M85" i="1"/>
  <c r="K85" i="1"/>
  <c r="L85" i="1" s="1"/>
  <c r="J85" i="1" s="1"/>
  <c r="A85" i="1"/>
  <c r="O84" i="1"/>
  <c r="N84" i="1"/>
  <c r="M84" i="1"/>
  <c r="K84" i="1"/>
  <c r="L84" i="1" s="1"/>
  <c r="J84" i="1" s="1"/>
  <c r="A84" i="1"/>
  <c r="O83" i="1"/>
  <c r="J83" i="1" s="1"/>
  <c r="N83" i="1"/>
  <c r="M83" i="1"/>
  <c r="L83" i="1"/>
  <c r="K83" i="1"/>
  <c r="A83" i="1"/>
  <c r="O82" i="1"/>
  <c r="J82" i="1" s="1"/>
  <c r="N82" i="1"/>
  <c r="M82" i="1"/>
  <c r="L82" i="1"/>
  <c r="K82" i="1"/>
  <c r="A82" i="1"/>
  <c r="O81" i="1"/>
  <c r="N81" i="1"/>
  <c r="M81" i="1"/>
  <c r="K81" i="1"/>
  <c r="L81" i="1" s="1"/>
  <c r="J81" i="1" s="1"/>
  <c r="A81" i="1"/>
  <c r="O80" i="1"/>
  <c r="J80" i="1" s="1"/>
  <c r="N80" i="1"/>
  <c r="M80" i="1"/>
  <c r="L80" i="1"/>
  <c r="K80" i="1"/>
  <c r="A80" i="1"/>
  <c r="O79" i="1"/>
  <c r="N79" i="1"/>
  <c r="M79" i="1"/>
  <c r="L79" i="1"/>
  <c r="J79" i="1" s="1"/>
  <c r="K79" i="1"/>
  <c r="A79" i="1"/>
  <c r="O78" i="1"/>
  <c r="N78" i="1"/>
  <c r="M78" i="1"/>
  <c r="K78" i="1"/>
  <c r="L78" i="1" s="1"/>
  <c r="J78" i="1" s="1"/>
  <c r="A78" i="1"/>
  <c r="O77" i="1"/>
  <c r="J77" i="1" s="1"/>
  <c r="N77" i="1"/>
  <c r="M77" i="1"/>
  <c r="K77" i="1"/>
  <c r="L77" i="1" s="1"/>
  <c r="A77" i="1"/>
  <c r="O76" i="1"/>
  <c r="J76" i="1" s="1"/>
  <c r="N76" i="1"/>
  <c r="M76" i="1"/>
  <c r="L76" i="1"/>
  <c r="K76" i="1"/>
  <c r="A76" i="1"/>
  <c r="O75" i="1"/>
  <c r="N75" i="1"/>
  <c r="M75" i="1"/>
  <c r="K75" i="1"/>
  <c r="L75" i="1" s="1"/>
  <c r="J75" i="1" s="1"/>
  <c r="A75" i="1"/>
  <c r="O74" i="1"/>
  <c r="N74" i="1"/>
  <c r="M74" i="1"/>
  <c r="K74" i="1"/>
  <c r="L74" i="1" s="1"/>
  <c r="A74" i="1"/>
  <c r="O73" i="1"/>
  <c r="N73" i="1"/>
  <c r="M73" i="1"/>
  <c r="K73" i="1"/>
  <c r="L73" i="1" s="1"/>
  <c r="J73" i="1" s="1"/>
  <c r="A73" i="1"/>
  <c r="O72" i="1"/>
  <c r="N72" i="1"/>
  <c r="M72" i="1"/>
  <c r="K72" i="1"/>
  <c r="L72" i="1" s="1"/>
  <c r="J72" i="1" s="1"/>
  <c r="A72" i="1"/>
  <c r="O71" i="1"/>
  <c r="J71" i="1" s="1"/>
  <c r="N71" i="1"/>
  <c r="M71" i="1"/>
  <c r="L71" i="1"/>
  <c r="K71" i="1"/>
  <c r="A71" i="1"/>
  <c r="O70" i="1"/>
  <c r="J70" i="1" s="1"/>
  <c r="N70" i="1"/>
  <c r="M70" i="1"/>
  <c r="L70" i="1"/>
  <c r="K70" i="1"/>
  <c r="A70" i="1"/>
  <c r="O69" i="1"/>
  <c r="N69" i="1"/>
  <c r="M69" i="1"/>
  <c r="K69" i="1"/>
  <c r="L69" i="1" s="1"/>
  <c r="J69" i="1" s="1"/>
  <c r="A69" i="1"/>
  <c r="O68" i="1"/>
  <c r="N68" i="1"/>
  <c r="M68" i="1"/>
  <c r="L68" i="1"/>
  <c r="J68" i="1" s="1"/>
  <c r="K68" i="1"/>
  <c r="A68" i="1"/>
  <c r="O67" i="1"/>
  <c r="J67" i="1" s="1"/>
  <c r="N67" i="1"/>
  <c r="M67" i="1"/>
  <c r="L67" i="1"/>
  <c r="K67" i="1"/>
  <c r="A67" i="1"/>
  <c r="O66" i="1"/>
  <c r="N66" i="1"/>
  <c r="M66" i="1"/>
  <c r="K66" i="1"/>
  <c r="L66" i="1" s="1"/>
  <c r="J66" i="1" s="1"/>
  <c r="A66" i="1"/>
  <c r="O65" i="1"/>
  <c r="N65" i="1"/>
  <c r="M65" i="1"/>
  <c r="K65" i="1"/>
  <c r="L65" i="1" s="1"/>
  <c r="A65" i="1"/>
  <c r="O64" i="1"/>
  <c r="J64" i="1" s="1"/>
  <c r="N64" i="1"/>
  <c r="M64" i="1"/>
  <c r="L64" i="1"/>
  <c r="K64" i="1"/>
  <c r="A64" i="1"/>
  <c r="O63" i="1"/>
  <c r="N63" i="1"/>
  <c r="M63" i="1"/>
  <c r="K63" i="1"/>
  <c r="L63" i="1" s="1"/>
  <c r="J63" i="1" s="1"/>
  <c r="A63" i="1"/>
  <c r="O62" i="1"/>
  <c r="J62" i="1" s="1"/>
  <c r="N62" i="1"/>
  <c r="M62" i="1"/>
  <c r="K62" i="1"/>
  <c r="L62" i="1" s="1"/>
  <c r="A62" i="1"/>
  <c r="O61" i="1"/>
  <c r="N61" i="1"/>
  <c r="M61" i="1"/>
  <c r="K61" i="1"/>
  <c r="L61" i="1" s="1"/>
  <c r="J61" i="1" s="1"/>
  <c r="A61" i="1"/>
  <c r="O60" i="1"/>
  <c r="N60" i="1"/>
  <c r="M60" i="1"/>
  <c r="K60" i="1"/>
  <c r="L60" i="1" s="1"/>
  <c r="J60" i="1" s="1"/>
  <c r="A60" i="1"/>
  <c r="O59" i="1"/>
  <c r="J59" i="1" s="1"/>
  <c r="N59" i="1"/>
  <c r="M59" i="1"/>
  <c r="L59" i="1"/>
  <c r="K59" i="1"/>
  <c r="A59" i="1"/>
  <c r="O58" i="1"/>
  <c r="J58" i="1" s="1"/>
  <c r="N58" i="1"/>
  <c r="M58" i="1"/>
  <c r="L58" i="1"/>
  <c r="K58" i="1"/>
  <c r="A58" i="1"/>
  <c r="O57" i="1"/>
  <c r="N57" i="1"/>
  <c r="M57" i="1"/>
  <c r="K57" i="1"/>
  <c r="L57" i="1" s="1"/>
  <c r="J57" i="1" s="1"/>
  <c r="A57" i="1"/>
  <c r="O56" i="1"/>
  <c r="N56" i="1"/>
  <c r="M56" i="1"/>
  <c r="L56" i="1"/>
  <c r="J56" i="1" s="1"/>
  <c r="K56" i="1"/>
  <c r="A56" i="1"/>
  <c r="O55" i="1"/>
  <c r="J55" i="1" s="1"/>
  <c r="N55" i="1"/>
  <c r="M55" i="1"/>
  <c r="L55" i="1"/>
  <c r="K55" i="1"/>
  <c r="A55" i="1"/>
  <c r="O54" i="1"/>
  <c r="N54" i="1"/>
  <c r="M54" i="1"/>
  <c r="K54" i="1"/>
  <c r="L54" i="1" s="1"/>
  <c r="J54" i="1" s="1"/>
  <c r="A54" i="1"/>
  <c r="O53" i="1"/>
  <c r="J53" i="1" s="1"/>
  <c r="N53" i="1"/>
  <c r="M53" i="1"/>
  <c r="K53" i="1"/>
  <c r="L53" i="1" s="1"/>
  <c r="A53" i="1"/>
  <c r="O52" i="1"/>
  <c r="J52" i="1" s="1"/>
  <c r="N52" i="1"/>
  <c r="M52" i="1"/>
  <c r="L52" i="1"/>
  <c r="K52" i="1"/>
  <c r="A52" i="1"/>
  <c r="O51" i="1"/>
  <c r="N51" i="1"/>
  <c r="M51" i="1"/>
  <c r="K51" i="1"/>
  <c r="L51" i="1" s="1"/>
  <c r="J51" i="1" s="1"/>
  <c r="A51" i="1"/>
  <c r="O50" i="1"/>
  <c r="N50" i="1"/>
  <c r="M50" i="1"/>
  <c r="K50" i="1"/>
  <c r="L50" i="1" s="1"/>
  <c r="A50" i="1"/>
  <c r="O49" i="1"/>
  <c r="N49" i="1"/>
  <c r="M49" i="1"/>
  <c r="K49" i="1"/>
  <c r="L49" i="1" s="1"/>
  <c r="J49" i="1" s="1"/>
  <c r="A49" i="1"/>
  <c r="O48" i="1"/>
  <c r="N48" i="1"/>
  <c r="M48" i="1"/>
  <c r="K48" i="1"/>
  <c r="L48" i="1" s="1"/>
  <c r="J48" i="1" s="1"/>
  <c r="A48" i="1"/>
  <c r="O47" i="1"/>
  <c r="J47" i="1" s="1"/>
  <c r="N47" i="1"/>
  <c r="M47" i="1"/>
  <c r="L47" i="1"/>
  <c r="K47" i="1"/>
  <c r="A47" i="1"/>
  <c r="O46" i="1"/>
  <c r="J46" i="1" s="1"/>
  <c r="N46" i="1"/>
  <c r="M46" i="1"/>
  <c r="L46" i="1"/>
  <c r="K46" i="1"/>
  <c r="A46" i="1"/>
  <c r="O45" i="1"/>
  <c r="N45" i="1"/>
  <c r="M45" i="1"/>
  <c r="K45" i="1"/>
  <c r="L45" i="1" s="1"/>
  <c r="J45" i="1" s="1"/>
  <c r="A45" i="1"/>
  <c r="O44" i="1"/>
  <c r="J44" i="1" s="1"/>
  <c r="N44" i="1"/>
  <c r="M44" i="1"/>
  <c r="L44" i="1"/>
  <c r="K44" i="1"/>
  <c r="A44" i="1"/>
  <c r="O43" i="1"/>
  <c r="N43" i="1"/>
  <c r="M43" i="1"/>
  <c r="L43" i="1"/>
  <c r="J43" i="1" s="1"/>
  <c r="K43" i="1"/>
  <c r="A43" i="1"/>
  <c r="O42" i="1"/>
  <c r="N42" i="1"/>
  <c r="M42" i="1"/>
  <c r="K42" i="1"/>
  <c r="L42" i="1" s="1"/>
  <c r="J42" i="1" s="1"/>
  <c r="A42" i="1"/>
  <c r="O41" i="1"/>
  <c r="J41" i="1" s="1"/>
  <c r="N41" i="1"/>
  <c r="M41" i="1"/>
  <c r="L41" i="1"/>
  <c r="K41" i="1"/>
  <c r="A41" i="1"/>
  <c r="O40" i="1"/>
  <c r="J40" i="1" s="1"/>
  <c r="N40" i="1"/>
  <c r="M40" i="1"/>
  <c r="L40" i="1"/>
  <c r="K40" i="1"/>
  <c r="A40" i="1"/>
  <c r="O39" i="1"/>
  <c r="J39" i="1" s="1"/>
  <c r="N39" i="1"/>
  <c r="M39" i="1"/>
  <c r="K39" i="1"/>
  <c r="L39" i="1" s="1"/>
  <c r="A39" i="1"/>
  <c r="O38" i="1"/>
  <c r="N38" i="1"/>
  <c r="M38" i="1"/>
  <c r="K38" i="1"/>
  <c r="L38" i="1" s="1"/>
  <c r="J38" i="1" s="1"/>
  <c r="A38" i="1"/>
  <c r="O37" i="1"/>
  <c r="N37" i="1"/>
  <c r="M37" i="1"/>
  <c r="K37" i="1"/>
  <c r="L37" i="1" s="1"/>
  <c r="J37" i="1" s="1"/>
  <c r="A37" i="1"/>
  <c r="O36" i="1"/>
  <c r="N36" i="1"/>
  <c r="M36" i="1"/>
  <c r="K36" i="1"/>
  <c r="L36" i="1" s="1"/>
  <c r="J36" i="1" s="1"/>
  <c r="A36" i="1"/>
  <c r="O35" i="1"/>
  <c r="J35" i="1" s="1"/>
  <c r="N35" i="1"/>
  <c r="M35" i="1"/>
  <c r="L35" i="1"/>
  <c r="K35" i="1"/>
  <c r="A35" i="1"/>
  <c r="O34" i="1"/>
  <c r="J34" i="1" s="1"/>
  <c r="N34" i="1"/>
  <c r="M34" i="1"/>
  <c r="L34" i="1"/>
  <c r="K34" i="1"/>
  <c r="A34" i="1"/>
  <c r="O33" i="1"/>
  <c r="N33" i="1"/>
  <c r="M33" i="1"/>
  <c r="K33" i="1"/>
  <c r="L33" i="1" s="1"/>
  <c r="J33" i="1" s="1"/>
  <c r="A33" i="1"/>
  <c r="O32" i="1"/>
  <c r="J32" i="1" s="1"/>
  <c r="N32" i="1"/>
  <c r="M32" i="1"/>
  <c r="L32" i="1"/>
  <c r="K32" i="1"/>
  <c r="A32" i="1"/>
  <c r="O31" i="1"/>
  <c r="N31" i="1"/>
  <c r="M31" i="1"/>
  <c r="L31" i="1"/>
  <c r="J31" i="1" s="1"/>
  <c r="K31" i="1"/>
  <c r="A31" i="1"/>
  <c r="O30" i="1"/>
  <c r="N30" i="1"/>
  <c r="M30" i="1"/>
  <c r="K30" i="1"/>
  <c r="L30" i="1" s="1"/>
  <c r="J30" i="1" s="1"/>
  <c r="A30" i="1"/>
  <c r="O29" i="1"/>
  <c r="J29" i="1" s="1"/>
  <c r="N29" i="1"/>
  <c r="M29" i="1"/>
  <c r="L29" i="1"/>
  <c r="K29" i="1"/>
  <c r="A29" i="1"/>
  <c r="O28" i="1"/>
  <c r="J28" i="1" s="1"/>
  <c r="N28" i="1"/>
  <c r="M28" i="1"/>
  <c r="L28" i="1"/>
  <c r="K28" i="1"/>
  <c r="A28" i="1"/>
  <c r="O27" i="1"/>
  <c r="J27" i="1" s="1"/>
  <c r="N27" i="1"/>
  <c r="M27" i="1"/>
  <c r="K27" i="1"/>
  <c r="L27" i="1" s="1"/>
  <c r="A27" i="1"/>
  <c r="O26" i="1"/>
  <c r="N26" i="1"/>
  <c r="M26" i="1"/>
  <c r="K26" i="1"/>
  <c r="L26" i="1" s="1"/>
  <c r="A26" i="1"/>
  <c r="O25" i="1"/>
  <c r="N25" i="1"/>
  <c r="M25" i="1"/>
  <c r="L25" i="1"/>
  <c r="K25" i="1"/>
  <c r="J25" i="1"/>
  <c r="A25" i="1"/>
  <c r="O24" i="1"/>
  <c r="N24" i="1"/>
  <c r="M24" i="1"/>
  <c r="K24" i="1"/>
  <c r="L24" i="1" s="1"/>
  <c r="J24" i="1" s="1"/>
  <c r="A24" i="1"/>
  <c r="O23" i="1"/>
  <c r="J23" i="1" s="1"/>
  <c r="N23" i="1"/>
  <c r="M23" i="1"/>
  <c r="L23" i="1"/>
  <c r="K23" i="1"/>
  <c r="A23" i="1"/>
  <c r="O22" i="1"/>
  <c r="J22" i="1" s="1"/>
  <c r="N22" i="1"/>
  <c r="M22" i="1"/>
  <c r="L22" i="1"/>
  <c r="K22" i="1"/>
  <c r="A22" i="1"/>
  <c r="O21" i="1"/>
  <c r="N21" i="1"/>
  <c r="M21" i="1"/>
  <c r="K21" i="1"/>
  <c r="L21" i="1" s="1"/>
  <c r="J21" i="1" s="1"/>
  <c r="A21" i="1"/>
  <c r="O20" i="1"/>
  <c r="J20" i="1" s="1"/>
  <c r="N20" i="1"/>
  <c r="M20" i="1"/>
  <c r="L20" i="1"/>
  <c r="K20" i="1"/>
  <c r="A20" i="1"/>
  <c r="O19" i="1"/>
  <c r="N19" i="1"/>
  <c r="M19" i="1"/>
  <c r="L19" i="1"/>
  <c r="J19" i="1" s="1"/>
  <c r="K19" i="1"/>
  <c r="A19" i="1"/>
  <c r="O18" i="1"/>
  <c r="N18" i="1"/>
  <c r="M18" i="1"/>
  <c r="K18" i="1"/>
  <c r="L18" i="1" s="1"/>
  <c r="J18" i="1" s="1"/>
  <c r="A18" i="1"/>
  <c r="O17" i="1"/>
  <c r="J17" i="1" s="1"/>
  <c r="N17" i="1"/>
  <c r="M17" i="1"/>
  <c r="L17" i="1"/>
  <c r="K17" i="1"/>
  <c r="A17" i="1"/>
  <c r="O16" i="1"/>
  <c r="J16" i="1" s="1"/>
  <c r="N16" i="1"/>
  <c r="M16" i="1"/>
  <c r="K16" i="1"/>
  <c r="L16" i="1" s="1"/>
  <c r="A16" i="1"/>
  <c r="O15" i="1"/>
  <c r="N15" i="1"/>
  <c r="M15" i="1"/>
  <c r="K15" i="1"/>
  <c r="L15" i="1" s="1"/>
  <c r="A15" i="1"/>
  <c r="O14" i="1"/>
  <c r="J14" i="1" s="1"/>
  <c r="N14" i="1"/>
  <c r="M14" i="1"/>
  <c r="K14" i="1"/>
  <c r="L14" i="1" s="1"/>
  <c r="A14" i="1"/>
  <c r="O13" i="1"/>
  <c r="N13" i="1"/>
  <c r="M13" i="1"/>
  <c r="K13" i="1"/>
  <c r="L13" i="1" s="1"/>
  <c r="J13" i="1" s="1"/>
  <c r="A13" i="1"/>
  <c r="O12" i="1"/>
  <c r="N12" i="1"/>
  <c r="M12" i="1"/>
  <c r="K12" i="1"/>
  <c r="L12" i="1" s="1"/>
  <c r="A12" i="1"/>
  <c r="O11" i="1"/>
  <c r="J11" i="1" s="1"/>
  <c r="N11" i="1"/>
  <c r="M11" i="1"/>
  <c r="L11" i="1"/>
  <c r="K11" i="1"/>
  <c r="A11" i="1"/>
  <c r="O10" i="1"/>
  <c r="J10" i="1" s="1"/>
  <c r="N10" i="1"/>
  <c r="M10" i="1"/>
  <c r="L10" i="1"/>
  <c r="K10" i="1"/>
  <c r="A10" i="1"/>
  <c r="O9" i="1"/>
  <c r="N9" i="1"/>
  <c r="M9" i="1"/>
  <c r="L9" i="1"/>
  <c r="K9" i="1"/>
  <c r="J9" i="1"/>
  <c r="A9" i="1"/>
  <c r="K8" i="1"/>
  <c r="L8" i="1" s="1"/>
  <c r="A8" i="1"/>
  <c r="H4" i="1"/>
  <c r="O8" i="1" s="1"/>
  <c r="J89" i="1" l="1"/>
  <c r="J98" i="1"/>
  <c r="J12" i="1"/>
  <c r="J65" i="1"/>
  <c r="J107" i="1"/>
  <c r="J15" i="1"/>
  <c r="J74" i="1"/>
  <c r="J8" i="1"/>
  <c r="J108" i="1" s="1"/>
  <c r="O108" i="1"/>
  <c r="J26" i="1"/>
  <c r="J50" i="1"/>
  <c r="M8" i="1"/>
  <c r="N8" i="1" s="1"/>
  <c r="E118" i="1" l="1"/>
  <c r="E115" i="1"/>
</calcChain>
</file>

<file path=xl/sharedStrings.xml><?xml version="1.0" encoding="utf-8"?>
<sst xmlns="http://schemas.openxmlformats.org/spreadsheetml/2006/main" count="75" uniqueCount="73">
  <si>
    <r>
      <rPr>
        <b/>
        <sz val="14"/>
        <color rgb="FF41A73C"/>
        <rFont val="맑은 고딕"/>
        <family val="3"/>
        <charset val="129"/>
      </rPr>
      <t>2026</t>
    </r>
    <r>
      <rPr>
        <b/>
        <sz val="14"/>
        <color rgb="FF41A73C"/>
        <rFont val="Noto Sans CJK SC"/>
        <family val="2"/>
      </rPr>
      <t>년 대한민국 예술과 기업 동반성장 대상 — 최대 시상금</t>
    </r>
    <r>
      <rPr>
        <b/>
        <sz val="14"/>
        <color rgb="FF41A73C"/>
        <rFont val="맑은 고딕"/>
        <family val="3"/>
        <charset val="129"/>
      </rPr>
      <t>(</t>
    </r>
    <r>
      <rPr>
        <b/>
        <sz val="14"/>
        <color rgb="FF41A73C"/>
        <rFont val="Noto Sans CJK SC"/>
        <family val="2"/>
      </rPr>
      <t>매칭지원금</t>
    </r>
    <r>
      <rPr>
        <b/>
        <sz val="14"/>
        <color rgb="FF41A73C"/>
        <rFont val="맑은 고딕"/>
        <family val="3"/>
        <charset val="129"/>
      </rPr>
      <t xml:space="preserve">) </t>
    </r>
    <r>
      <rPr>
        <b/>
        <sz val="14"/>
        <color rgb="FF41A73C"/>
        <rFont val="Noto Sans CJK SC"/>
        <family val="2"/>
      </rPr>
      <t>계산기</t>
    </r>
  </si>
  <si>
    <r>
      <rPr>
        <sz val="9"/>
        <color rgb="FF808080"/>
        <rFont val="맑은 고딕"/>
        <family val="3"/>
        <charset val="129"/>
      </rPr>
      <t xml:space="preserve">■ Artnership Awards </t>
    </r>
    <r>
      <rPr>
        <sz val="9"/>
        <color rgb="FF808080"/>
        <rFont val="Noto Sans CJK SC"/>
        <family val="2"/>
      </rPr>
      <t>｜ 분홍색 셀만 입력하세요</t>
    </r>
    <r>
      <rPr>
        <sz val="9"/>
        <color rgb="FF808080"/>
        <rFont val="맑은 고딕"/>
        <family val="3"/>
        <charset val="129"/>
      </rPr>
      <t>. A~J</t>
    </r>
    <r>
      <rPr>
        <sz val="9"/>
        <color rgb="FF808080"/>
        <rFont val="Noto Sans CJK SC"/>
        <family val="2"/>
      </rPr>
      <t xml:space="preserve">열은 지원신청서 </t>
    </r>
    <r>
      <rPr>
        <sz val="9"/>
        <color rgb="FF808080"/>
        <rFont val="맑은 고딕"/>
        <family val="3"/>
        <charset val="129"/>
      </rPr>
      <t xml:space="preserve">[1. </t>
    </r>
    <r>
      <rPr>
        <sz val="9"/>
        <color rgb="FF808080"/>
        <rFont val="Noto Sans CJK SC"/>
        <family val="2"/>
      </rPr>
      <t>동반성장 매칭 지원금 신청 총괄표</t>
    </r>
    <r>
      <rPr>
        <sz val="9"/>
        <color rgb="FF808080"/>
        <rFont val="맑은 고딕"/>
        <family val="3"/>
        <charset val="129"/>
      </rPr>
      <t>]</t>
    </r>
    <r>
      <rPr>
        <sz val="9"/>
        <color rgb="FF808080"/>
        <rFont val="Noto Sans CJK SC"/>
        <family val="2"/>
      </rPr>
      <t>와 열 순서가 같아 그대로 복사해 붙여넣을 수 있습니다</t>
    </r>
    <r>
      <rPr>
        <sz val="9"/>
        <color rgb="FF808080"/>
        <rFont val="맑은 고딕"/>
        <family val="3"/>
        <charset val="129"/>
      </rPr>
      <t>(</t>
    </r>
    <r>
      <rPr>
        <sz val="9"/>
        <color rgb="FF808080"/>
        <rFont val="Noto Sans CJK SC"/>
        <family val="2"/>
      </rPr>
      <t xml:space="preserve">결연 </t>
    </r>
    <r>
      <rPr>
        <sz val="9"/>
        <color rgb="FF808080"/>
        <rFont val="맑은 고딕"/>
        <family val="3"/>
        <charset val="129"/>
      </rPr>
      <t>100</t>
    </r>
    <r>
      <rPr>
        <sz val="9"/>
        <color rgb="FF808080"/>
        <rFont val="Noto Sans CJK SC"/>
        <family val="2"/>
      </rPr>
      <t>건까지 입력 가능</t>
    </r>
    <r>
      <rPr>
        <sz val="9"/>
        <color rgb="FF808080"/>
        <rFont val="맑은 고딕"/>
        <family val="3"/>
        <charset val="129"/>
      </rPr>
      <t xml:space="preserve">, </t>
    </r>
    <r>
      <rPr>
        <sz val="9"/>
        <color rgb="FF808080"/>
        <rFont val="Noto Sans CJK SC"/>
        <family val="2"/>
      </rPr>
      <t>입력한 행만 복사</t>
    </r>
    <r>
      <rPr>
        <sz val="9"/>
        <color rgb="FF808080"/>
        <rFont val="맑은 고딕"/>
        <family val="3"/>
        <charset val="129"/>
      </rPr>
      <t xml:space="preserve">). </t>
    </r>
    <r>
      <rPr>
        <sz val="9"/>
        <color rgb="FF808080"/>
        <rFont val="Noto Sans CJK SC"/>
        <family val="2"/>
      </rPr>
      <t>회색 헤더</t>
    </r>
    <r>
      <rPr>
        <sz val="9"/>
        <color rgb="FF808080"/>
        <rFont val="맑은 고딕"/>
        <family val="3"/>
        <charset val="129"/>
      </rPr>
      <t>(K~O</t>
    </r>
    <r>
      <rPr>
        <sz val="9"/>
        <color rgb="FF808080"/>
        <rFont val="Noto Sans CJK SC"/>
        <family val="2"/>
      </rPr>
      <t>열</t>
    </r>
    <r>
      <rPr>
        <sz val="9"/>
        <color rgb="FF808080"/>
        <rFont val="맑은 고딕"/>
        <family val="3"/>
        <charset val="129"/>
      </rPr>
      <t>)</t>
    </r>
    <r>
      <rPr>
        <sz val="9"/>
        <color rgb="FF808080"/>
        <rFont val="Noto Sans CJK SC"/>
        <family val="2"/>
      </rPr>
      <t>는 산출 참고용이므로 신청서에는 붙여넣지 마세요</t>
    </r>
    <r>
      <rPr>
        <sz val="9"/>
        <color rgb="FF808080"/>
        <rFont val="맑은 고딕"/>
        <family val="3"/>
        <charset val="129"/>
      </rPr>
      <t>.</t>
    </r>
  </si>
  <si>
    <t>재단 유형</t>
  </si>
  <si>
    <r>
      <rPr>
        <sz val="10"/>
        <color rgb="FF0E0F0F"/>
        <rFont val="맑은 고딕"/>
        <family val="3"/>
        <charset val="129"/>
      </rPr>
      <t>16</t>
    </r>
    <r>
      <rPr>
        <sz val="10"/>
        <color rgb="FF0E0F0F"/>
        <rFont val="Noto Sans CJK SC"/>
        <family val="2"/>
      </rPr>
      <t>개 광역 및 선도 기초재단</t>
    </r>
  </si>
  <si>
    <t>지역 의무 지원금 부담비율</t>
  </si>
  <si>
    <t>유형① 참여재단 또는 인증후원매개단체 여부</t>
  </si>
  <si>
    <t>아니오</t>
  </si>
  <si>
    <r>
      <rPr>
        <sz val="9"/>
        <color rgb="FF808080"/>
        <rFont val="맑은 고딕"/>
        <family val="3"/>
        <charset val="129"/>
      </rPr>
      <t>※ '</t>
    </r>
    <r>
      <rPr>
        <sz val="9"/>
        <color rgb="FF808080"/>
        <rFont val="Noto Sans CJK SC"/>
        <family val="2"/>
      </rPr>
      <t>예</t>
    </r>
    <r>
      <rPr>
        <sz val="9"/>
        <color rgb="FF808080"/>
        <rFont val="맑은 고딕"/>
        <family val="3"/>
        <charset val="129"/>
      </rPr>
      <t xml:space="preserve">' </t>
    </r>
    <r>
      <rPr>
        <sz val="9"/>
        <color rgb="FF808080"/>
        <rFont val="Noto Sans CJK SC"/>
        <family val="2"/>
      </rPr>
      <t xml:space="preserve">선택 시 사업 운영비 </t>
    </r>
    <r>
      <rPr>
        <sz val="9"/>
        <color rgb="FF808080"/>
        <rFont val="맑은 고딕"/>
        <family val="3"/>
        <charset val="129"/>
      </rPr>
      <t>0</t>
    </r>
    <r>
      <rPr>
        <sz val="9"/>
        <color rgb="FF808080"/>
        <rFont val="Noto Sans CJK SC"/>
        <family val="2"/>
      </rPr>
      <t xml:space="preserve">원 처리 </t>
    </r>
    <r>
      <rPr>
        <sz val="9"/>
        <color rgb="FF808080"/>
        <rFont val="맑은 고딕"/>
        <family val="3"/>
        <charset val="129"/>
      </rPr>
      <t>(</t>
    </r>
    <r>
      <rPr>
        <sz val="9"/>
        <color rgb="FF808080"/>
        <rFont val="Noto Sans CJK SC"/>
        <family val="2"/>
      </rPr>
      <t>서울문화재단은 재단 유형 선택만으로 자동 제외</t>
    </r>
    <r>
      <rPr>
        <sz val="9"/>
        <color rgb="FF808080"/>
        <rFont val="맑은 고딕"/>
        <family val="3"/>
        <charset val="129"/>
      </rPr>
      <t>)</t>
    </r>
  </si>
  <si>
    <t>결연
번호</t>
  </si>
  <si>
    <r>
      <rPr>
        <b/>
        <sz val="10"/>
        <color rgb="FFFFFFFF"/>
        <rFont val="Noto Sans CJK SC"/>
        <family val="2"/>
      </rPr>
      <t xml:space="preserve">기업명
</t>
    </r>
    <r>
      <rPr>
        <b/>
        <sz val="10"/>
        <color rgb="FFFFFFFF"/>
        <rFont val="맑은 고딕"/>
        <family val="3"/>
        <charset val="129"/>
      </rPr>
      <t>[</t>
    </r>
    <r>
      <rPr>
        <b/>
        <sz val="10"/>
        <color rgb="FFFFFFFF"/>
        <rFont val="Noto Sans CJK SC"/>
        <family val="2"/>
      </rPr>
      <t>입력</t>
    </r>
    <r>
      <rPr>
        <b/>
        <sz val="10"/>
        <color rgb="FFFFFFFF"/>
        <rFont val="맑은 고딕"/>
        <family val="3"/>
        <charset val="129"/>
      </rPr>
      <t>]</t>
    </r>
  </si>
  <si>
    <r>
      <rPr>
        <b/>
        <sz val="10"/>
        <color rgb="FFFFFFFF"/>
        <rFont val="Noto Sans CJK SC"/>
        <family val="2"/>
      </rPr>
      <t xml:space="preserve">기업
구분
코드
</t>
    </r>
    <r>
      <rPr>
        <b/>
        <sz val="10"/>
        <color rgb="FFFFFFFF"/>
        <rFont val="맑은 고딕"/>
        <family val="3"/>
        <charset val="129"/>
      </rPr>
      <t>[</t>
    </r>
    <r>
      <rPr>
        <b/>
        <sz val="10"/>
        <color rgb="FFFFFFFF"/>
        <rFont val="Noto Sans CJK SC"/>
        <family val="2"/>
      </rPr>
      <t>선택</t>
    </r>
    <r>
      <rPr>
        <b/>
        <sz val="10"/>
        <color rgb="FFFFFFFF"/>
        <rFont val="맑은 고딕"/>
        <family val="3"/>
        <charset val="129"/>
      </rPr>
      <t>]</t>
    </r>
  </si>
  <si>
    <r>
      <rPr>
        <b/>
        <sz val="10"/>
        <color rgb="FFFFFFFF"/>
        <rFont val="Noto Sans CJK SC"/>
        <family val="2"/>
      </rPr>
      <t xml:space="preserve">기업 소재지
</t>
    </r>
    <r>
      <rPr>
        <b/>
        <sz val="10"/>
        <color rgb="FFFFFFFF"/>
        <rFont val="맑은 고딕"/>
        <family val="3"/>
        <charset val="129"/>
      </rPr>
      <t>(</t>
    </r>
    <r>
      <rPr>
        <b/>
        <sz val="10"/>
        <color rgb="FFFFFFFF"/>
        <rFont val="Noto Sans CJK SC"/>
        <family val="2"/>
      </rPr>
      <t>시</t>
    </r>
    <r>
      <rPr>
        <b/>
        <sz val="10"/>
        <color rgb="FFFFFFFF"/>
        <rFont val="맑은 고딕"/>
        <family val="3"/>
        <charset val="129"/>
      </rPr>
      <t>·</t>
    </r>
    <r>
      <rPr>
        <b/>
        <sz val="10"/>
        <color rgb="FFFFFFFF"/>
        <rFont val="Noto Sans CJK SC"/>
        <family val="2"/>
      </rPr>
      <t>도</t>
    </r>
    <r>
      <rPr>
        <b/>
        <sz val="10"/>
        <color rgb="FFFFFFFF"/>
        <rFont val="맑은 고딕"/>
        <family val="3"/>
        <charset val="129"/>
      </rPr>
      <t>) [</t>
    </r>
    <r>
      <rPr>
        <b/>
        <sz val="10"/>
        <color rgb="FFFFFFFF"/>
        <rFont val="Noto Sans CJK SC"/>
        <family val="2"/>
      </rPr>
      <t>입력</t>
    </r>
    <r>
      <rPr>
        <b/>
        <sz val="10"/>
        <color rgb="FFFFFFFF"/>
        <rFont val="맑은 고딕"/>
        <family val="3"/>
        <charset val="129"/>
      </rPr>
      <t>]</t>
    </r>
  </si>
  <si>
    <r>
      <rPr>
        <b/>
        <sz val="10"/>
        <color rgb="FFFFFFFF"/>
        <rFont val="Noto Sans CJK SC"/>
        <family val="2"/>
      </rPr>
      <t xml:space="preserve">기업 후원금
</t>
    </r>
    <r>
      <rPr>
        <b/>
        <sz val="10"/>
        <color rgb="FFFFFFFF"/>
        <rFont val="맑은 고딕"/>
        <family val="3"/>
        <charset val="129"/>
      </rPr>
      <t>(</t>
    </r>
    <r>
      <rPr>
        <b/>
        <sz val="10"/>
        <color rgb="FFFFFFFF"/>
        <rFont val="Noto Sans CJK SC"/>
        <family val="2"/>
      </rPr>
      <t>원</t>
    </r>
    <r>
      <rPr>
        <b/>
        <sz val="10"/>
        <color rgb="FFFFFFFF"/>
        <rFont val="맑은 고딕"/>
        <family val="3"/>
        <charset val="129"/>
      </rPr>
      <t>) [</t>
    </r>
    <r>
      <rPr>
        <b/>
        <sz val="10"/>
        <color rgb="FFFFFFFF"/>
        <rFont val="Noto Sans CJK SC"/>
        <family val="2"/>
      </rPr>
      <t>입력</t>
    </r>
    <r>
      <rPr>
        <b/>
        <sz val="10"/>
        <color rgb="FFFFFFFF"/>
        <rFont val="맑은 고딕"/>
        <family val="3"/>
        <charset val="129"/>
      </rPr>
      <t>]</t>
    </r>
  </si>
  <si>
    <r>
      <rPr>
        <b/>
        <sz val="10"/>
        <color rgb="FFFFFFFF"/>
        <rFont val="Noto Sans CJK SC"/>
        <family val="2"/>
      </rPr>
      <t>예술가</t>
    </r>
    <r>
      <rPr>
        <b/>
        <sz val="10"/>
        <color rgb="FFFFFFFF"/>
        <rFont val="맑은 고딕"/>
        <family val="3"/>
        <charset val="129"/>
      </rPr>
      <t>(</t>
    </r>
    <r>
      <rPr>
        <b/>
        <sz val="10"/>
        <color rgb="FFFFFFFF"/>
        <rFont val="Noto Sans CJK SC"/>
        <family val="2"/>
      </rPr>
      <t>단체</t>
    </r>
    <r>
      <rPr>
        <b/>
        <sz val="10"/>
        <color rgb="FFFFFFFF"/>
        <rFont val="맑은 고딕"/>
        <family val="3"/>
        <charset val="129"/>
      </rPr>
      <t>)</t>
    </r>
    <r>
      <rPr>
        <b/>
        <sz val="10"/>
        <color rgb="FFFFFFFF"/>
        <rFont val="Noto Sans CJK SC"/>
        <family val="2"/>
      </rPr>
      <t xml:space="preserve">명
</t>
    </r>
    <r>
      <rPr>
        <b/>
        <sz val="10"/>
        <color rgb="FFFFFFFF"/>
        <rFont val="맑은 고딕"/>
        <family val="3"/>
        <charset val="129"/>
      </rPr>
      <t>[</t>
    </r>
    <r>
      <rPr>
        <b/>
        <sz val="10"/>
        <color rgb="FFFFFFFF"/>
        <rFont val="Noto Sans CJK SC"/>
        <family val="2"/>
      </rPr>
      <t>입력</t>
    </r>
    <r>
      <rPr>
        <b/>
        <sz val="10"/>
        <color rgb="FFFFFFFF"/>
        <rFont val="맑은 고딕"/>
        <family val="3"/>
        <charset val="129"/>
      </rPr>
      <t>]</t>
    </r>
  </si>
  <si>
    <r>
      <rPr>
        <b/>
        <sz val="10"/>
        <color rgb="FFFFFFFF"/>
        <rFont val="Noto Sans CJK SC"/>
        <family val="2"/>
      </rPr>
      <t xml:space="preserve">소재지
</t>
    </r>
    <r>
      <rPr>
        <b/>
        <sz val="10"/>
        <color rgb="FFFFFFFF"/>
        <rFont val="맑은 고딕"/>
        <family val="3"/>
        <charset val="129"/>
      </rPr>
      <t>(</t>
    </r>
    <r>
      <rPr>
        <b/>
        <sz val="10"/>
        <color rgb="FFFFFFFF"/>
        <rFont val="Noto Sans CJK SC"/>
        <family val="2"/>
      </rPr>
      <t>시</t>
    </r>
    <r>
      <rPr>
        <b/>
        <sz val="10"/>
        <color rgb="FFFFFFFF"/>
        <rFont val="맑은 고딕"/>
        <family val="3"/>
        <charset val="129"/>
      </rPr>
      <t>·</t>
    </r>
    <r>
      <rPr>
        <b/>
        <sz val="10"/>
        <color rgb="FFFFFFFF"/>
        <rFont val="Noto Sans CJK SC"/>
        <family val="2"/>
      </rPr>
      <t>도</t>
    </r>
    <r>
      <rPr>
        <b/>
        <sz val="10"/>
        <color rgb="FFFFFFFF"/>
        <rFont val="맑은 고딕"/>
        <family val="3"/>
        <charset val="129"/>
      </rPr>
      <t>) [</t>
    </r>
    <r>
      <rPr>
        <b/>
        <sz val="10"/>
        <color rgb="FFFFFFFF"/>
        <rFont val="Noto Sans CJK SC"/>
        <family val="2"/>
      </rPr>
      <t>입력</t>
    </r>
    <r>
      <rPr>
        <b/>
        <sz val="10"/>
        <color rgb="FFFFFFFF"/>
        <rFont val="맑은 고딕"/>
        <family val="3"/>
        <charset val="129"/>
      </rPr>
      <t>]</t>
    </r>
  </si>
  <si>
    <r>
      <rPr>
        <b/>
        <sz val="10"/>
        <color rgb="FFFFFFFF"/>
        <rFont val="Noto Sans CJK SC"/>
        <family val="2"/>
      </rPr>
      <t xml:space="preserve">재단 의무지원금
</t>
    </r>
    <r>
      <rPr>
        <b/>
        <sz val="10"/>
        <color rgb="FFFFFFFF"/>
        <rFont val="맑은 고딕"/>
        <family val="3"/>
        <charset val="129"/>
      </rPr>
      <t>(</t>
    </r>
    <r>
      <rPr>
        <b/>
        <sz val="10"/>
        <color rgb="FFFFFFFF"/>
        <rFont val="Noto Sans CJK SC"/>
        <family val="2"/>
      </rPr>
      <t>원</t>
    </r>
    <r>
      <rPr>
        <b/>
        <sz val="10"/>
        <color rgb="FFFFFFFF"/>
        <rFont val="맑은 고딕"/>
        <family val="3"/>
        <charset val="129"/>
      </rPr>
      <t>) [</t>
    </r>
    <r>
      <rPr>
        <b/>
        <sz val="10"/>
        <color rgb="FFFFFFFF"/>
        <rFont val="Noto Sans CJK SC"/>
        <family val="2"/>
      </rPr>
      <t>입력</t>
    </r>
    <r>
      <rPr>
        <b/>
        <sz val="10"/>
        <color rgb="FFFFFFFF"/>
        <rFont val="맑은 고딕"/>
        <family val="3"/>
        <charset val="129"/>
      </rPr>
      <t>]</t>
    </r>
  </si>
  <si>
    <r>
      <rPr>
        <b/>
        <sz val="10"/>
        <color rgb="FFFFFFFF"/>
        <rFont val="Noto Sans CJK SC"/>
        <family val="2"/>
      </rPr>
      <t xml:space="preserve">인구감소
여부
</t>
    </r>
    <r>
      <rPr>
        <b/>
        <sz val="10"/>
        <color rgb="FFFFFFFF"/>
        <rFont val="맑은 고딕"/>
        <family val="3"/>
        <charset val="129"/>
      </rPr>
      <t>[</t>
    </r>
    <r>
      <rPr>
        <b/>
        <sz val="10"/>
        <color rgb="FFFFFFFF"/>
        <rFont val="Noto Sans CJK SC"/>
        <family val="2"/>
      </rPr>
      <t>해당</t>
    </r>
    <r>
      <rPr>
        <b/>
        <sz val="10"/>
        <color rgb="FFFFFFFF"/>
        <rFont val="맑은 고딕"/>
        <family val="3"/>
        <charset val="129"/>
      </rPr>
      <t>/</t>
    </r>
    <r>
      <rPr>
        <b/>
        <sz val="10"/>
        <color rgb="FFFFFFFF"/>
        <rFont val="Noto Sans CJK SC"/>
        <family val="2"/>
      </rPr>
      <t>미해당</t>
    </r>
    <r>
      <rPr>
        <b/>
        <sz val="10"/>
        <color rgb="FFFFFFFF"/>
        <rFont val="맑은 고딕"/>
        <family val="3"/>
        <charset val="129"/>
      </rPr>
      <t>]</t>
    </r>
  </si>
  <si>
    <r>
      <rPr>
        <b/>
        <sz val="10"/>
        <color rgb="FFFFFFFF"/>
        <rFont val="Noto Sans CJK SC"/>
        <family val="2"/>
      </rPr>
      <t xml:space="preserve">매칭 지원금
</t>
    </r>
    <r>
      <rPr>
        <b/>
        <sz val="10"/>
        <color rgb="FFFFFFFF"/>
        <rFont val="맑은 고딕"/>
        <family val="3"/>
        <charset val="129"/>
      </rPr>
      <t>(</t>
    </r>
    <r>
      <rPr>
        <b/>
        <sz val="10"/>
        <color rgb="FFFFFFFF"/>
        <rFont val="Noto Sans CJK SC"/>
        <family val="2"/>
      </rPr>
      <t>시상금</t>
    </r>
    <r>
      <rPr>
        <b/>
        <sz val="10"/>
        <color rgb="FFFFFFFF"/>
        <rFont val="맑은 고딕"/>
        <family val="3"/>
        <charset val="129"/>
      </rPr>
      <t xml:space="preserve">) </t>
    </r>
    <r>
      <rPr>
        <b/>
        <sz val="10"/>
        <color rgb="FFFFFFFF"/>
        <rFont val="Noto Sans CJK SC"/>
        <family val="2"/>
      </rPr>
      <t>신청액</t>
    </r>
    <r>
      <rPr>
        <b/>
        <sz val="10"/>
        <color rgb="FFFFFFFF"/>
        <rFont val="맑은 고딕"/>
        <family val="3"/>
        <charset val="129"/>
      </rPr>
      <t>(</t>
    </r>
    <r>
      <rPr>
        <b/>
        <sz val="10"/>
        <color rgb="FFFFFFFF"/>
        <rFont val="Noto Sans CJK SC"/>
        <family val="2"/>
      </rPr>
      <t>원</t>
    </r>
    <r>
      <rPr>
        <b/>
        <sz val="10"/>
        <color rgb="FFFFFFFF"/>
        <rFont val="맑은 고딕"/>
        <family val="3"/>
        <charset val="129"/>
      </rPr>
      <t>)</t>
    </r>
  </si>
  <si>
    <r>
      <rPr>
        <b/>
        <sz val="10"/>
        <color rgb="FFFFFFFF"/>
        <rFont val="Noto Sans CJK SC"/>
        <family val="2"/>
      </rPr>
      <t xml:space="preserve">결연 유형
</t>
    </r>
    <r>
      <rPr>
        <b/>
        <sz val="10"/>
        <color rgb="FFFFFFFF"/>
        <rFont val="맑은 고딕"/>
        <family val="3"/>
        <charset val="129"/>
      </rPr>
      <t>(</t>
    </r>
    <r>
      <rPr>
        <b/>
        <sz val="10"/>
        <color rgb="FFFFFFFF"/>
        <rFont val="Noto Sans CJK SC"/>
        <family val="2"/>
      </rPr>
      <t>자동</t>
    </r>
    <r>
      <rPr>
        <b/>
        <sz val="10"/>
        <color rgb="FFFFFFFF"/>
        <rFont val="맑은 고딕"/>
        <family val="3"/>
        <charset val="129"/>
      </rPr>
      <t>)</t>
    </r>
  </si>
  <si>
    <r>
      <rPr>
        <b/>
        <sz val="10"/>
        <color rgb="FFFFFFFF"/>
        <rFont val="Noto Sans CJK SC"/>
        <family val="2"/>
      </rPr>
      <t xml:space="preserve">적용 배율
</t>
    </r>
    <r>
      <rPr>
        <b/>
        <sz val="10"/>
        <color rgb="FFFFFFFF"/>
        <rFont val="맑은 고딕"/>
        <family val="3"/>
        <charset val="129"/>
      </rPr>
      <t>(</t>
    </r>
    <r>
      <rPr>
        <b/>
        <sz val="10"/>
        <color rgb="FFFFFFFF"/>
        <rFont val="Noto Sans CJK SC"/>
        <family val="2"/>
      </rPr>
      <t>최대</t>
    </r>
    <r>
      <rPr>
        <b/>
        <sz val="10"/>
        <color rgb="FFFFFFFF"/>
        <rFont val="맑은 고딕"/>
        <family val="3"/>
        <charset val="129"/>
      </rPr>
      <t>)</t>
    </r>
  </si>
  <si>
    <r>
      <rPr>
        <b/>
        <sz val="10"/>
        <color rgb="FFFFFFFF"/>
        <rFont val="Noto Sans CJK SC"/>
        <family val="2"/>
      </rPr>
      <t>매칭 기준 필요
의무지원금</t>
    </r>
    <r>
      <rPr>
        <b/>
        <sz val="10"/>
        <color rgb="FFFFFFFF"/>
        <rFont val="맑은 고딕"/>
        <family val="3"/>
        <charset val="129"/>
      </rPr>
      <t>(</t>
    </r>
    <r>
      <rPr>
        <b/>
        <sz val="10"/>
        <color rgb="FFFFFFFF"/>
        <rFont val="Noto Sans CJK SC"/>
        <family val="2"/>
      </rPr>
      <t>원</t>
    </r>
    <r>
      <rPr>
        <b/>
        <sz val="10"/>
        <color rgb="FFFFFFFF"/>
        <rFont val="맑은 고딕"/>
        <family val="3"/>
        <charset val="129"/>
      </rPr>
      <t>)</t>
    </r>
  </si>
  <si>
    <t>매칭 충족 여부</t>
  </si>
  <si>
    <r>
      <rPr>
        <b/>
        <sz val="10"/>
        <color rgb="FFFFFFFF"/>
        <rFont val="Noto Sans CJK SC"/>
        <family val="2"/>
      </rPr>
      <t>인정 기업
후원금</t>
    </r>
    <r>
      <rPr>
        <b/>
        <sz val="10"/>
        <color rgb="FFFFFFFF"/>
        <rFont val="맑은 고딕"/>
        <family val="3"/>
        <charset val="129"/>
      </rPr>
      <t>(</t>
    </r>
    <r>
      <rPr>
        <b/>
        <sz val="10"/>
        <color rgb="FFFFFFFF"/>
        <rFont val="Noto Sans CJK SC"/>
        <family val="2"/>
      </rPr>
      <t>원</t>
    </r>
    <r>
      <rPr>
        <b/>
        <sz val="10"/>
        <color rgb="FFFFFFFF"/>
        <rFont val="맑은 고딕"/>
        <family val="3"/>
        <charset val="129"/>
      </rPr>
      <t>)</t>
    </r>
  </si>
  <si>
    <r>
      <rPr>
        <sz val="10"/>
        <color rgb="FF0E0F0F"/>
        <rFont val="Noto Sans CJK SC"/>
        <family val="2"/>
      </rPr>
      <t>예시</t>
    </r>
    <r>
      <rPr>
        <sz val="10"/>
        <color rgb="FF0E0F0F"/>
        <rFont val="맑은 고딕"/>
        <family val="3"/>
        <charset val="129"/>
      </rPr>
      <t xml:space="preserve">) </t>
    </r>
    <r>
      <rPr>
        <sz val="10"/>
        <color rgb="FF0E0F0F"/>
        <rFont val="Noto Sans CJK SC"/>
        <family val="2"/>
      </rPr>
      <t>㈜△△</t>
    </r>
  </si>
  <si>
    <t>강원</t>
  </si>
  <si>
    <r>
      <rPr>
        <sz val="10"/>
        <color rgb="FF0E0F0F"/>
        <rFont val="Noto Sans CJK SC"/>
        <family val="2"/>
      </rPr>
      <t>예시</t>
    </r>
    <r>
      <rPr>
        <sz val="10"/>
        <color rgb="FF0E0F0F"/>
        <rFont val="맑은 고딕"/>
        <family val="3"/>
        <charset val="129"/>
      </rPr>
      <t>) ○○</t>
    </r>
    <r>
      <rPr>
        <sz val="10"/>
        <color rgb="FF0E0F0F"/>
        <rFont val="Noto Sans CJK SC"/>
        <family val="2"/>
      </rPr>
      <t>극단</t>
    </r>
  </si>
  <si>
    <t>계</t>
  </si>
  <si>
    <r>
      <rPr>
        <sz val="9"/>
        <color rgb="FF808080"/>
        <rFont val="맑은 고딕"/>
        <family val="3"/>
        <charset val="129"/>
      </rPr>
      <t xml:space="preserve">* </t>
    </r>
    <r>
      <rPr>
        <sz val="9"/>
        <color rgb="FF808080"/>
        <rFont val="Noto Sans CJK SC"/>
        <family val="2"/>
      </rPr>
      <t>기업구분 코드</t>
    </r>
    <r>
      <rPr>
        <sz val="9"/>
        <color rgb="FF808080"/>
        <rFont val="맑은 고딕"/>
        <family val="3"/>
        <charset val="129"/>
      </rPr>
      <t xml:space="preserve">: ① </t>
    </r>
    <r>
      <rPr>
        <sz val="9"/>
        <color rgb="FF808080"/>
        <rFont val="Noto Sans CJK SC"/>
        <family val="2"/>
      </rPr>
      <t>중소기업 ② 중견기업 ③ 대기업 ④ 대기업지역사업단 ⑤ 공기업 ⑥ 지역금융사 ⑦ 민간공익법인 ⑧ 개인사업자 ⑨ 산업단지협회</t>
    </r>
  </si>
  <si>
    <r>
      <rPr>
        <sz val="9"/>
        <color rgb="FF808080"/>
        <rFont val="맑은 고딕"/>
        <family val="3"/>
        <charset val="129"/>
      </rPr>
      <t xml:space="preserve">* </t>
    </r>
    <r>
      <rPr>
        <sz val="9"/>
        <color rgb="FF808080"/>
        <rFont val="Noto Sans CJK SC"/>
        <family val="2"/>
      </rPr>
      <t>인구감소 여부</t>
    </r>
    <r>
      <rPr>
        <sz val="9"/>
        <color rgb="FF808080"/>
        <rFont val="맑은 고딕"/>
        <family val="3"/>
        <charset val="129"/>
      </rPr>
      <t xml:space="preserve">: </t>
    </r>
    <r>
      <rPr>
        <sz val="9"/>
        <color rgb="FF808080"/>
        <rFont val="Noto Sans CJK SC"/>
        <family val="2"/>
      </rPr>
      <t>해당 예술가</t>
    </r>
    <r>
      <rPr>
        <sz val="9"/>
        <color rgb="FF808080"/>
        <rFont val="맑은 고딕"/>
        <family val="3"/>
        <charset val="129"/>
      </rPr>
      <t>(</t>
    </r>
    <r>
      <rPr>
        <sz val="9"/>
        <color rgb="FF808080"/>
        <rFont val="Noto Sans CJK SC"/>
        <family val="2"/>
      </rPr>
      <t>단체</t>
    </r>
    <r>
      <rPr>
        <sz val="9"/>
        <color rgb="FF808080"/>
        <rFont val="맑은 고딕"/>
        <family val="3"/>
        <charset val="129"/>
      </rPr>
      <t>)</t>
    </r>
    <r>
      <rPr>
        <sz val="9"/>
        <color rgb="FF808080"/>
        <rFont val="Noto Sans CJK SC"/>
        <family val="2"/>
      </rPr>
      <t>의 공식 등록 주소지가 해당 광역시</t>
    </r>
    <r>
      <rPr>
        <sz val="9"/>
        <color rgb="FF808080"/>
        <rFont val="맑은 고딕"/>
        <family val="3"/>
        <charset val="129"/>
      </rPr>
      <t>·</t>
    </r>
    <r>
      <rPr>
        <sz val="9"/>
        <color rgb="FF808080"/>
        <rFont val="Noto Sans CJK SC"/>
        <family val="2"/>
      </rPr>
      <t xml:space="preserve">도 내 인구감소지역인 경우 </t>
    </r>
    <r>
      <rPr>
        <sz val="9"/>
        <color rgb="FF808080"/>
        <rFont val="맑은 고딕"/>
        <family val="3"/>
        <charset val="129"/>
      </rPr>
      <t>'</t>
    </r>
    <r>
      <rPr>
        <sz val="9"/>
        <color rgb="FF808080"/>
        <rFont val="Noto Sans CJK SC"/>
        <family val="2"/>
      </rPr>
      <t>해당</t>
    </r>
    <r>
      <rPr>
        <sz val="9"/>
        <color rgb="FF808080"/>
        <rFont val="맑은 고딕"/>
        <family val="3"/>
        <charset val="129"/>
      </rPr>
      <t xml:space="preserve">' </t>
    </r>
    <r>
      <rPr>
        <sz val="9"/>
        <color rgb="FF808080"/>
        <rFont val="Noto Sans CJK SC"/>
        <family val="2"/>
      </rPr>
      <t xml:space="preserve">선택 </t>
    </r>
    <r>
      <rPr>
        <sz val="9"/>
        <color rgb="FF808080"/>
        <rFont val="맑은 고딕"/>
        <family val="3"/>
        <charset val="129"/>
      </rPr>
      <t>(</t>
    </r>
    <r>
      <rPr>
        <sz val="9"/>
        <color rgb="FF808080"/>
        <rFont val="Noto Sans CJK SC"/>
        <family val="2"/>
      </rPr>
      <t xml:space="preserve">그 외 </t>
    </r>
    <r>
      <rPr>
        <sz val="9"/>
        <color rgb="FF808080"/>
        <rFont val="맑은 고딕"/>
        <family val="3"/>
        <charset val="129"/>
      </rPr>
      <t>'</t>
    </r>
    <r>
      <rPr>
        <sz val="9"/>
        <color rgb="FF808080"/>
        <rFont val="Noto Sans CJK SC"/>
        <family val="2"/>
      </rPr>
      <t>미해당</t>
    </r>
    <r>
      <rPr>
        <sz val="9"/>
        <color rgb="FF808080"/>
        <rFont val="맑은 고딕"/>
        <family val="3"/>
        <charset val="129"/>
      </rPr>
      <t>')</t>
    </r>
  </si>
  <si>
    <r>
      <rPr>
        <b/>
        <sz val="12"/>
        <color rgb="FF41A73C"/>
        <rFont val="Noto Sans CJK SC"/>
        <family val="2"/>
      </rPr>
      <t xml:space="preserve">■ 지원신청서 </t>
    </r>
    <r>
      <rPr>
        <b/>
        <sz val="12"/>
        <color rgb="FF41A73C"/>
        <rFont val="맑은 고딕"/>
        <family val="3"/>
        <charset val="129"/>
      </rPr>
      <t>[</t>
    </r>
    <r>
      <rPr>
        <b/>
        <sz val="12"/>
        <color rgb="FF41A73C"/>
        <rFont val="Noto Sans CJK SC"/>
        <family val="2"/>
      </rPr>
      <t>표지</t>
    </r>
    <r>
      <rPr>
        <b/>
        <sz val="12"/>
        <color rgb="FF41A73C"/>
        <rFont val="맑은 고딕"/>
        <family val="3"/>
        <charset val="129"/>
      </rPr>
      <t xml:space="preserve">] </t>
    </r>
    <r>
      <rPr>
        <b/>
        <sz val="12"/>
        <color rgb="FF41A73C"/>
        <rFont val="Noto Sans CJK SC"/>
        <family val="2"/>
      </rPr>
      <t>기재값</t>
    </r>
  </si>
  <si>
    <t>총 결연 건수</t>
  </si>
  <si>
    <t>기업 후원금 계</t>
  </si>
  <si>
    <t>재단 의무 지원금 계</t>
  </si>
  <si>
    <r>
      <rPr>
        <b/>
        <sz val="10"/>
        <rFont val="Noto Sans CJK SC"/>
        <family val="2"/>
      </rPr>
      <t>기금 시상금 계</t>
    </r>
    <r>
      <rPr>
        <b/>
        <sz val="10"/>
        <rFont val="맑은 고딕"/>
        <family val="3"/>
        <charset val="129"/>
      </rPr>
      <t>(</t>
    </r>
    <r>
      <rPr>
        <b/>
        <sz val="10"/>
        <rFont val="Noto Sans CJK SC"/>
        <family val="2"/>
      </rPr>
      <t>예상</t>
    </r>
    <r>
      <rPr>
        <b/>
        <sz val="10"/>
        <rFont val="맑은 고딕"/>
        <family val="3"/>
        <charset val="129"/>
      </rPr>
      <t>)</t>
    </r>
  </si>
  <si>
    <r>
      <rPr>
        <b/>
        <sz val="10"/>
        <rFont val="Noto Sans CJK SC"/>
        <family val="2"/>
      </rPr>
      <t xml:space="preserve">사업 운영비 최대한도 </t>
    </r>
    <r>
      <rPr>
        <b/>
        <sz val="10"/>
        <rFont val="맑은 고딕"/>
        <family val="3"/>
        <charset val="129"/>
      </rPr>
      <t>(</t>
    </r>
    <r>
      <rPr>
        <b/>
        <sz val="10"/>
        <rFont val="Noto Sans CJK SC"/>
        <family val="2"/>
      </rPr>
      <t>기업 후원금 총액</t>
    </r>
    <r>
      <rPr>
        <b/>
        <sz val="10"/>
        <rFont val="맑은 고딕"/>
        <family val="3"/>
        <charset val="129"/>
      </rPr>
      <t>×5%)</t>
    </r>
  </si>
  <si>
    <r>
      <rPr>
        <b/>
        <sz val="10"/>
        <rFont val="Noto Sans CJK SC"/>
        <family val="2"/>
      </rPr>
      <t xml:space="preserve">사업 운영비 신청액 </t>
    </r>
    <r>
      <rPr>
        <b/>
        <sz val="10"/>
        <rFont val="맑은 고딕"/>
        <family val="3"/>
        <charset val="129"/>
      </rPr>
      <t>[</t>
    </r>
    <r>
      <rPr>
        <b/>
        <sz val="10"/>
        <rFont val="Noto Sans CJK SC"/>
        <family val="2"/>
      </rPr>
      <t>입력</t>
    </r>
    <r>
      <rPr>
        <b/>
        <sz val="10"/>
        <rFont val="맑은 고딕"/>
        <family val="3"/>
        <charset val="129"/>
      </rPr>
      <t xml:space="preserve">, </t>
    </r>
    <r>
      <rPr>
        <b/>
        <sz val="10"/>
        <rFont val="Noto Sans CJK SC"/>
        <family val="2"/>
      </rPr>
      <t>최대한도 이내</t>
    </r>
    <r>
      <rPr>
        <b/>
        <sz val="10"/>
        <rFont val="맑은 고딕"/>
        <family val="3"/>
        <charset val="129"/>
      </rPr>
      <t>]</t>
    </r>
  </si>
  <si>
    <r>
      <rPr>
        <b/>
        <sz val="10"/>
        <rFont val="Noto Sans CJK SC"/>
        <family val="2"/>
      </rPr>
      <t xml:space="preserve">지원신청액 계 </t>
    </r>
    <r>
      <rPr>
        <b/>
        <sz val="10"/>
        <rFont val="맑은 고딕"/>
        <family val="3"/>
        <charset val="129"/>
      </rPr>
      <t>(</t>
    </r>
    <r>
      <rPr>
        <b/>
        <sz val="10"/>
        <rFont val="Noto Sans CJK SC"/>
        <family val="2"/>
      </rPr>
      <t xml:space="preserve">시상금 계 </t>
    </r>
    <r>
      <rPr>
        <b/>
        <sz val="10"/>
        <rFont val="맑은 고딕"/>
        <family val="3"/>
        <charset val="129"/>
      </rPr>
      <t xml:space="preserve">+ </t>
    </r>
    <r>
      <rPr>
        <b/>
        <sz val="10"/>
        <rFont val="Noto Sans CJK SC"/>
        <family val="2"/>
      </rPr>
      <t>운영비 신청액</t>
    </r>
    <r>
      <rPr>
        <b/>
        <sz val="10"/>
        <rFont val="맑은 고딕"/>
        <family val="3"/>
        <charset val="129"/>
      </rPr>
      <t>)</t>
    </r>
  </si>
  <si>
    <r>
      <rPr>
        <sz val="9"/>
        <color rgb="FF808080"/>
        <rFont val="Noto Sans CJK SC"/>
        <family val="2"/>
      </rPr>
      <t xml:space="preserve">※ 시상금은 공고문 기준 </t>
    </r>
    <r>
      <rPr>
        <sz val="9"/>
        <color rgb="FF808080"/>
        <rFont val="맑은 고딕"/>
        <family val="3"/>
        <charset val="129"/>
      </rPr>
      <t>'</t>
    </r>
    <r>
      <rPr>
        <sz val="9"/>
        <color rgb="FF808080"/>
        <rFont val="Noto Sans CJK SC"/>
        <family val="2"/>
      </rPr>
      <t>최대 예상액</t>
    </r>
    <r>
      <rPr>
        <sz val="9"/>
        <color rgb="FF808080"/>
        <rFont val="맑은 고딕"/>
        <family val="3"/>
        <charset val="129"/>
      </rPr>
      <t>'</t>
    </r>
    <r>
      <rPr>
        <sz val="9"/>
        <color rgb="FF808080"/>
        <rFont val="Noto Sans CJK SC"/>
        <family val="2"/>
      </rPr>
      <t>이며</t>
    </r>
    <r>
      <rPr>
        <sz val="9"/>
        <color rgb="FF808080"/>
        <rFont val="맑은 고딕"/>
        <family val="3"/>
        <charset val="129"/>
      </rPr>
      <t xml:space="preserve">, </t>
    </r>
    <r>
      <rPr>
        <sz val="9"/>
        <color rgb="FF808080"/>
        <rFont val="Noto Sans CJK SC"/>
        <family val="2"/>
      </rPr>
      <t>접수 결과에 따라 예산 범위 내에서 산출 비율이 일괄 하향 조정될 수 있습니다</t>
    </r>
    <r>
      <rPr>
        <sz val="9"/>
        <color rgb="FF808080"/>
        <rFont val="맑은 고딕"/>
        <family val="3"/>
        <charset val="129"/>
      </rPr>
      <t>.</t>
    </r>
  </si>
  <si>
    <r>
      <rPr>
        <sz val="9"/>
        <color rgb="FF808080"/>
        <rFont val="Noto Sans CJK SC"/>
        <family val="2"/>
      </rPr>
      <t>※ 시</t>
    </r>
    <r>
      <rPr>
        <sz val="9"/>
        <color rgb="FF808080"/>
        <rFont val="맑은 고딕"/>
        <family val="3"/>
        <charset val="129"/>
      </rPr>
      <t>·</t>
    </r>
    <r>
      <rPr>
        <sz val="9"/>
        <color rgb="FF808080"/>
        <rFont val="Noto Sans CJK SC"/>
        <family val="2"/>
      </rPr>
      <t>도 표기는 기업</t>
    </r>
    <r>
      <rPr>
        <sz val="9"/>
        <color rgb="FF808080"/>
        <rFont val="맑은 고딕"/>
        <family val="3"/>
        <charset val="129"/>
      </rPr>
      <t>·</t>
    </r>
    <r>
      <rPr>
        <sz val="9"/>
        <color rgb="FF808080"/>
        <rFont val="Noto Sans CJK SC"/>
        <family val="2"/>
      </rPr>
      <t>예술가 열에 동일한 방식</t>
    </r>
    <r>
      <rPr>
        <sz val="9"/>
        <color rgb="FF808080"/>
        <rFont val="맑은 고딕"/>
        <family val="3"/>
        <charset val="129"/>
      </rPr>
      <t>(</t>
    </r>
    <r>
      <rPr>
        <sz val="9"/>
        <color rgb="FF808080"/>
        <rFont val="Noto Sans CJK SC"/>
        <family val="2"/>
      </rPr>
      <t>예</t>
    </r>
    <r>
      <rPr>
        <sz val="9"/>
        <color rgb="FF808080"/>
        <rFont val="맑은 고딕"/>
        <family val="3"/>
        <charset val="129"/>
      </rPr>
      <t xml:space="preserve">: </t>
    </r>
    <r>
      <rPr>
        <sz val="9"/>
        <color rgb="FF808080"/>
        <rFont val="Noto Sans CJK SC"/>
        <family val="2"/>
      </rPr>
      <t>강원</t>
    </r>
    <r>
      <rPr>
        <sz val="9"/>
        <color rgb="FF808080"/>
        <rFont val="맑은 고딕"/>
        <family val="3"/>
        <charset val="129"/>
      </rPr>
      <t xml:space="preserve">, </t>
    </r>
    <r>
      <rPr>
        <sz val="9"/>
        <color rgb="FF808080"/>
        <rFont val="Noto Sans CJK SC"/>
        <family val="2"/>
      </rPr>
      <t>전북</t>
    </r>
    <r>
      <rPr>
        <sz val="9"/>
        <color rgb="FF808080"/>
        <rFont val="맑은 고딕"/>
        <family val="3"/>
        <charset val="129"/>
      </rPr>
      <t>)</t>
    </r>
    <r>
      <rPr>
        <sz val="9"/>
        <color rgb="FF808080"/>
        <rFont val="Noto Sans CJK SC"/>
        <family val="2"/>
      </rPr>
      <t>으로 입력해야 결연 유형이 정확히 판별됩니다</t>
    </r>
    <r>
      <rPr>
        <sz val="9"/>
        <color rgb="FF808080"/>
        <rFont val="맑은 고딕"/>
        <family val="3"/>
        <charset val="129"/>
      </rPr>
      <t xml:space="preserve">. </t>
    </r>
    <r>
      <rPr>
        <sz val="9"/>
        <color rgb="FF808080"/>
        <rFont val="Noto Sans CJK SC"/>
        <family val="2"/>
      </rPr>
      <t>산정 기준</t>
    </r>
    <r>
      <rPr>
        <sz val="9"/>
        <color rgb="FF808080"/>
        <rFont val="맑은 고딕"/>
        <family val="3"/>
        <charset val="129"/>
      </rPr>
      <t>·</t>
    </r>
    <r>
      <rPr>
        <sz val="9"/>
        <color rgb="FF808080"/>
        <rFont val="Noto Sans CJK SC"/>
        <family val="2"/>
      </rPr>
      <t xml:space="preserve">근거는 </t>
    </r>
    <r>
      <rPr>
        <sz val="9"/>
        <color rgb="FF808080"/>
        <rFont val="맑은 고딕"/>
        <family val="3"/>
        <charset val="129"/>
      </rPr>
      <t>[</t>
    </r>
    <r>
      <rPr>
        <sz val="9"/>
        <color rgb="FF808080"/>
        <rFont val="Noto Sans CJK SC"/>
        <family val="2"/>
      </rPr>
      <t>기준표</t>
    </r>
    <r>
      <rPr>
        <sz val="9"/>
        <color rgb="FF808080"/>
        <rFont val="맑은 고딕"/>
        <family val="3"/>
        <charset val="129"/>
      </rPr>
      <t xml:space="preserve">] </t>
    </r>
    <r>
      <rPr>
        <sz val="9"/>
        <color rgb="FF808080"/>
        <rFont val="Noto Sans CJK SC"/>
        <family val="2"/>
      </rPr>
      <t>시트 참고</t>
    </r>
    <r>
      <rPr>
        <sz val="9"/>
        <color rgb="FF808080"/>
        <rFont val="맑은 고딕"/>
        <family val="3"/>
        <charset val="129"/>
      </rPr>
      <t>.</t>
    </r>
  </si>
  <si>
    <r>
      <rPr>
        <b/>
        <sz val="14"/>
        <color rgb="FF41A73C"/>
        <rFont val="맑은 고딕"/>
        <family val="3"/>
        <charset val="129"/>
      </rPr>
      <t>2026</t>
    </r>
    <r>
      <rPr>
        <b/>
        <sz val="14"/>
        <color rgb="FF41A73C"/>
        <rFont val="Noto Sans CJK SC"/>
        <family val="2"/>
      </rPr>
      <t xml:space="preserve">년 공고문 기준표 </t>
    </r>
    <r>
      <rPr>
        <b/>
        <sz val="14"/>
        <color rgb="FF41A73C"/>
        <rFont val="맑은 고딕"/>
        <family val="3"/>
        <charset val="129"/>
      </rPr>
      <t>(</t>
    </r>
    <r>
      <rPr>
        <b/>
        <sz val="14"/>
        <color rgb="FF41A73C"/>
        <rFont val="Noto Sans CJK SC"/>
        <family val="2"/>
      </rPr>
      <t>수정 금지</t>
    </r>
    <r>
      <rPr>
        <b/>
        <sz val="14"/>
        <color rgb="FF41A73C"/>
        <rFont val="맑은 고딕"/>
        <family val="3"/>
        <charset val="129"/>
      </rPr>
      <t>)</t>
    </r>
  </si>
  <si>
    <r>
      <rPr>
        <b/>
        <sz val="10"/>
        <rFont val="Noto Sans CJK SC"/>
        <family val="2"/>
      </rPr>
      <t xml:space="preserve">① 재단 유형별 지역 의무 지원금 부담비율 </t>
    </r>
    <r>
      <rPr>
        <b/>
        <sz val="10"/>
        <rFont val="맑은 고딕"/>
        <family val="3"/>
        <charset val="129"/>
      </rPr>
      <t>(</t>
    </r>
    <r>
      <rPr>
        <b/>
        <sz val="10"/>
        <rFont val="Noto Sans CJK SC"/>
        <family val="2"/>
      </rPr>
      <t xml:space="preserve">기업 후원금 </t>
    </r>
    <r>
      <rPr>
        <b/>
        <sz val="10"/>
        <rFont val="맑은 고딕"/>
        <family val="3"/>
        <charset val="129"/>
      </rPr>
      <t xml:space="preserve">1 </t>
    </r>
    <r>
      <rPr>
        <b/>
        <sz val="10"/>
        <rFont val="Noto Sans CJK SC"/>
        <family val="2"/>
      </rPr>
      <t>기준</t>
    </r>
    <r>
      <rPr>
        <b/>
        <sz val="10"/>
        <rFont val="맑은 고딕"/>
        <family val="3"/>
        <charset val="129"/>
      </rPr>
      <t>)</t>
    </r>
  </si>
  <si>
    <t>부담비율</t>
  </si>
  <si>
    <t>서울문화재단</t>
  </si>
  <si>
    <r>
      <rPr>
        <sz val="10"/>
        <rFont val="맑은 고딕"/>
        <family val="3"/>
        <charset val="129"/>
      </rPr>
      <t>16</t>
    </r>
    <r>
      <rPr>
        <sz val="10"/>
        <rFont val="Noto Sans CJK SC"/>
        <family val="2"/>
      </rPr>
      <t>개 광역 및 선도 기초재단</t>
    </r>
  </si>
  <si>
    <r>
      <rPr>
        <sz val="10"/>
        <rFont val="Noto Sans CJK SC"/>
        <family val="2"/>
      </rPr>
      <t>기초문화재단</t>
    </r>
    <r>
      <rPr>
        <sz val="10"/>
        <rFont val="맑은 고딕"/>
        <family val="3"/>
        <charset val="129"/>
      </rPr>
      <t>(</t>
    </r>
    <r>
      <rPr>
        <sz val="10"/>
        <rFont val="Noto Sans CJK SC"/>
        <family val="2"/>
      </rPr>
      <t>선도</t>
    </r>
    <r>
      <rPr>
        <sz val="10"/>
        <rFont val="맑은 고딕"/>
        <family val="3"/>
        <charset val="129"/>
      </rPr>
      <t>·</t>
    </r>
    <r>
      <rPr>
        <sz val="10"/>
        <rFont val="Noto Sans CJK SC"/>
        <family val="2"/>
      </rPr>
      <t>인구감소 제외</t>
    </r>
    <r>
      <rPr>
        <sz val="10"/>
        <rFont val="맑은 고딕"/>
        <family val="3"/>
        <charset val="129"/>
      </rPr>
      <t>)</t>
    </r>
  </si>
  <si>
    <t>인구감소지역 기초문화재단</t>
  </si>
  <si>
    <r>
      <rPr>
        <b/>
        <sz val="10"/>
        <rFont val="Noto Sans CJK SC"/>
        <family val="2"/>
      </rPr>
      <t xml:space="preserve">② 결연 유형별 최대 시상금 배율 </t>
    </r>
    <r>
      <rPr>
        <b/>
        <sz val="10"/>
        <rFont val="맑은 고딕"/>
        <family val="3"/>
        <charset val="129"/>
      </rPr>
      <t>(</t>
    </r>
    <r>
      <rPr>
        <b/>
        <sz val="10"/>
        <rFont val="Noto Sans CJK SC"/>
        <family val="2"/>
      </rPr>
      <t>계산기 자동 판별</t>
    </r>
    <r>
      <rPr>
        <b/>
        <sz val="10"/>
        <rFont val="맑은 고딕"/>
        <family val="3"/>
        <charset val="129"/>
      </rPr>
      <t>)</t>
    </r>
  </si>
  <si>
    <t>결연 유형</t>
  </si>
  <si>
    <r>
      <rPr>
        <b/>
        <sz val="10"/>
        <rFont val="Noto Sans CJK SC"/>
        <family val="2"/>
      </rPr>
      <t>배율</t>
    </r>
    <r>
      <rPr>
        <b/>
        <sz val="10"/>
        <rFont val="맑은 고딕"/>
        <family val="3"/>
        <charset val="129"/>
      </rPr>
      <t>(</t>
    </r>
    <r>
      <rPr>
        <b/>
        <sz val="10"/>
        <rFont val="Noto Sans CJK SC"/>
        <family val="2"/>
      </rPr>
      <t>최대</t>
    </r>
    <r>
      <rPr>
        <b/>
        <sz val="10"/>
        <rFont val="맑은 고딕"/>
        <family val="3"/>
        <charset val="129"/>
      </rPr>
      <t>)</t>
    </r>
  </si>
  <si>
    <r>
      <rPr>
        <sz val="10"/>
        <rFont val="Noto Sans CJK SC"/>
        <family val="2"/>
      </rPr>
      <t>수도권</t>
    </r>
    <r>
      <rPr>
        <sz val="10"/>
        <rFont val="맑은 고딕"/>
        <family val="3"/>
        <charset val="129"/>
      </rPr>
      <t>(</t>
    </r>
    <r>
      <rPr>
        <sz val="10"/>
        <rFont val="Noto Sans CJK SC"/>
        <family val="2"/>
      </rPr>
      <t>서울</t>
    </r>
    <r>
      <rPr>
        <sz val="10"/>
        <rFont val="맑은 고딕"/>
        <family val="3"/>
        <charset val="129"/>
      </rPr>
      <t>·</t>
    </r>
    <r>
      <rPr>
        <sz val="10"/>
        <rFont val="Noto Sans CJK SC"/>
        <family val="2"/>
      </rPr>
      <t>경기</t>
    </r>
    <r>
      <rPr>
        <sz val="10"/>
        <rFont val="맑은 고딕"/>
        <family val="3"/>
        <charset val="129"/>
      </rPr>
      <t>·</t>
    </r>
    <r>
      <rPr>
        <sz val="10"/>
        <rFont val="Noto Sans CJK SC"/>
        <family val="2"/>
      </rPr>
      <t>인천</t>
    </r>
    <r>
      <rPr>
        <sz val="10"/>
        <rFont val="맑은 고딕"/>
        <family val="3"/>
        <charset val="129"/>
      </rPr>
      <t xml:space="preserve">) </t>
    </r>
    <r>
      <rPr>
        <sz val="10"/>
        <rFont val="Noto Sans CJK SC"/>
        <family val="2"/>
      </rPr>
      <t>소재 기업</t>
    </r>
  </si>
  <si>
    <r>
      <rPr>
        <sz val="10"/>
        <rFont val="Noto Sans CJK SC"/>
        <family val="2"/>
      </rPr>
      <t>같은 광역시</t>
    </r>
    <r>
      <rPr>
        <sz val="10"/>
        <rFont val="맑은 고딕"/>
        <family val="3"/>
        <charset val="129"/>
      </rPr>
      <t>·</t>
    </r>
    <r>
      <rPr>
        <sz val="10"/>
        <rFont val="Noto Sans CJK SC"/>
        <family val="2"/>
      </rPr>
      <t>도 내 기업</t>
    </r>
    <r>
      <rPr>
        <sz val="10"/>
        <rFont val="맑은 고딕"/>
        <family val="3"/>
        <charset val="129"/>
      </rPr>
      <t>-</t>
    </r>
    <r>
      <rPr>
        <sz val="10"/>
        <rFont val="Noto Sans CJK SC"/>
        <family val="2"/>
      </rPr>
      <t>예술가 결연</t>
    </r>
  </si>
  <si>
    <r>
      <rPr>
        <sz val="10"/>
        <rFont val="Noto Sans CJK SC"/>
        <family val="2"/>
      </rPr>
      <t>다른 광역시</t>
    </r>
    <r>
      <rPr>
        <sz val="10"/>
        <rFont val="맑은 고딕"/>
        <family val="3"/>
        <charset val="129"/>
      </rPr>
      <t>·</t>
    </r>
    <r>
      <rPr>
        <sz val="10"/>
        <rFont val="Noto Sans CJK SC"/>
        <family val="2"/>
      </rPr>
      <t>도 간 기업</t>
    </r>
    <r>
      <rPr>
        <sz val="10"/>
        <rFont val="맑은 고딕"/>
        <family val="3"/>
        <charset val="129"/>
      </rPr>
      <t>-</t>
    </r>
    <r>
      <rPr>
        <sz val="10"/>
        <rFont val="Noto Sans CJK SC"/>
        <family val="2"/>
      </rPr>
      <t>예술가 결연</t>
    </r>
  </si>
  <si>
    <t>③ 기업 구분 코드</t>
  </si>
  <si>
    <t>코드</t>
  </si>
  <si>
    <t>구분</t>
  </si>
  <si>
    <t>중소기업</t>
  </si>
  <si>
    <t>중견기업</t>
  </si>
  <si>
    <t>대기업</t>
  </si>
  <si>
    <t>대기업지역사업단</t>
  </si>
  <si>
    <t>공기업</t>
  </si>
  <si>
    <t>지역금융사</t>
  </si>
  <si>
    <t>민간공익법인</t>
  </si>
  <si>
    <t>개인사업자</t>
  </si>
  <si>
    <t>산업단지협회</t>
  </si>
  <si>
    <r>
      <rPr>
        <sz val="9"/>
        <color rgb="FF808080"/>
        <rFont val="Noto Sans CJK SC"/>
        <family val="2"/>
      </rPr>
      <t>④ 인구감소지역 우대</t>
    </r>
    <r>
      <rPr>
        <sz val="9"/>
        <color rgb="FF808080"/>
        <rFont val="맑은 고딕"/>
        <family val="3"/>
        <charset val="129"/>
      </rPr>
      <t xml:space="preserve">: </t>
    </r>
    <r>
      <rPr>
        <sz val="9"/>
        <color rgb="FF808080"/>
        <rFont val="Noto Sans CJK SC"/>
        <family val="2"/>
      </rPr>
      <t>예술가</t>
    </r>
    <r>
      <rPr>
        <sz val="9"/>
        <color rgb="FF808080"/>
        <rFont val="맑은 고딕"/>
        <family val="3"/>
        <charset val="129"/>
      </rPr>
      <t>(</t>
    </r>
    <r>
      <rPr>
        <sz val="9"/>
        <color rgb="FF808080"/>
        <rFont val="Noto Sans CJK SC"/>
        <family val="2"/>
      </rPr>
      <t>단체</t>
    </r>
    <r>
      <rPr>
        <sz val="9"/>
        <color rgb="FF808080"/>
        <rFont val="맑은 고딕"/>
        <family val="3"/>
        <charset val="129"/>
      </rPr>
      <t>)</t>
    </r>
    <r>
      <rPr>
        <sz val="9"/>
        <color rgb="FF808080"/>
        <rFont val="Noto Sans CJK SC"/>
        <family val="2"/>
      </rPr>
      <t>의 공식 등록 주소지가 해당 광역시</t>
    </r>
    <r>
      <rPr>
        <sz val="9"/>
        <color rgb="FF808080"/>
        <rFont val="맑은 고딕"/>
        <family val="3"/>
        <charset val="129"/>
      </rPr>
      <t>·</t>
    </r>
    <r>
      <rPr>
        <sz val="9"/>
        <color rgb="FF808080"/>
        <rFont val="Noto Sans CJK SC"/>
        <family val="2"/>
      </rPr>
      <t xml:space="preserve">도 내 인구감소지역인 경우 배율 </t>
    </r>
    <r>
      <rPr>
        <sz val="9"/>
        <color rgb="FF808080"/>
        <rFont val="맑은 고딕"/>
        <family val="3"/>
        <charset val="129"/>
      </rPr>
      <t>+0.2</t>
    </r>
  </si>
  <si>
    <r>
      <rPr>
        <sz val="9"/>
        <color rgb="FF808080"/>
        <rFont val="Noto Sans CJK SC"/>
        <family val="2"/>
      </rPr>
      <t>⑤ 예술가</t>
    </r>
    <r>
      <rPr>
        <sz val="9"/>
        <color rgb="FF808080"/>
        <rFont val="맑은 고딕"/>
        <family val="3"/>
        <charset val="129"/>
      </rPr>
      <t>(</t>
    </r>
    <r>
      <rPr>
        <sz val="9"/>
        <color rgb="FF808080"/>
        <rFont val="Noto Sans CJK SC"/>
        <family val="2"/>
      </rPr>
      <t>단체</t>
    </r>
    <r>
      <rPr>
        <sz val="9"/>
        <color rgb="FF808080"/>
        <rFont val="맑은 고딕"/>
        <family val="3"/>
        <charset val="129"/>
      </rPr>
      <t>)</t>
    </r>
    <r>
      <rPr>
        <sz val="9"/>
        <color rgb="FF808080"/>
        <rFont val="Noto Sans CJK SC"/>
        <family val="2"/>
      </rPr>
      <t xml:space="preserve">별 기업 후원금 최소 </t>
    </r>
    <r>
      <rPr>
        <sz val="9"/>
        <color rgb="FF808080"/>
        <rFont val="맑은 고딕"/>
        <family val="3"/>
        <charset val="129"/>
      </rPr>
      <t>1</t>
    </r>
    <r>
      <rPr>
        <sz val="9"/>
        <color rgb="FF808080"/>
        <rFont val="Noto Sans CJK SC"/>
        <family val="2"/>
      </rPr>
      <t xml:space="preserve">천만 원부터 참여 가능 </t>
    </r>
    <r>
      <rPr>
        <sz val="9"/>
        <color rgb="FF808080"/>
        <rFont val="맑은 고딕"/>
        <family val="3"/>
        <charset val="129"/>
      </rPr>
      <t>(</t>
    </r>
    <r>
      <rPr>
        <sz val="9"/>
        <color rgb="FF808080"/>
        <rFont val="Noto Sans CJK SC"/>
        <family val="2"/>
      </rPr>
      <t>복수기업 합산 가능</t>
    </r>
    <r>
      <rPr>
        <sz val="9"/>
        <color rgb="FF808080"/>
        <rFont val="맑은 고딕"/>
        <family val="3"/>
        <charset val="129"/>
      </rPr>
      <t xml:space="preserve">, </t>
    </r>
    <r>
      <rPr>
        <sz val="9"/>
        <color rgb="FF808080"/>
        <rFont val="Noto Sans CJK SC"/>
        <family val="2"/>
      </rPr>
      <t>총괄표에는 대표 후원기업 기입</t>
    </r>
    <r>
      <rPr>
        <sz val="9"/>
        <color rgb="FF808080"/>
        <rFont val="맑은 고딕"/>
        <family val="3"/>
        <charset val="129"/>
      </rPr>
      <t>)</t>
    </r>
  </si>
  <si>
    <r>
      <rPr>
        <sz val="9"/>
        <color rgb="FF808080"/>
        <rFont val="Noto Sans CJK SC"/>
        <family val="2"/>
      </rPr>
      <t>⑥ 매칭 필수</t>
    </r>
    <r>
      <rPr>
        <sz val="9"/>
        <color rgb="FF808080"/>
        <rFont val="맑은 고딕"/>
        <family val="3"/>
        <charset val="129"/>
      </rPr>
      <t xml:space="preserve">: </t>
    </r>
    <r>
      <rPr>
        <sz val="9"/>
        <color rgb="FF808080"/>
        <rFont val="Noto Sans CJK SC"/>
        <family val="2"/>
      </rPr>
      <t>지역 의무 지원금을 초과하는 기업 후원금은 시상금 산출에 반영되지 않음</t>
    </r>
  </si>
  <si>
    <r>
      <rPr>
        <sz val="9"/>
        <color rgb="FF808080"/>
        <rFont val="Noto Sans CJK SC"/>
        <family val="2"/>
      </rPr>
      <t xml:space="preserve">   → 인정 기업 후원금 </t>
    </r>
    <r>
      <rPr>
        <sz val="9"/>
        <color rgb="FF808080"/>
        <rFont val="맑은 고딕"/>
        <family val="3"/>
        <charset val="129"/>
      </rPr>
      <t>= MIN(</t>
    </r>
    <r>
      <rPr>
        <sz val="9"/>
        <color rgb="FF808080"/>
        <rFont val="Noto Sans CJK SC"/>
        <family val="2"/>
      </rPr>
      <t>기업 후원금</t>
    </r>
    <r>
      <rPr>
        <sz val="9"/>
        <color rgb="FF808080"/>
        <rFont val="맑은 고딕"/>
        <family val="3"/>
        <charset val="129"/>
      </rPr>
      <t xml:space="preserve">, </t>
    </r>
    <r>
      <rPr>
        <sz val="9"/>
        <color rgb="FF808080"/>
        <rFont val="Noto Sans CJK SC"/>
        <family val="2"/>
      </rPr>
      <t xml:space="preserve">지역 의무 지원금 </t>
    </r>
    <r>
      <rPr>
        <sz val="9"/>
        <color rgb="FF808080"/>
        <rFont val="맑은 고딕"/>
        <family val="3"/>
        <charset val="129"/>
      </rPr>
      <t xml:space="preserve">÷ </t>
    </r>
    <r>
      <rPr>
        <sz val="9"/>
        <color rgb="FF808080"/>
        <rFont val="Noto Sans CJK SC"/>
        <family val="2"/>
      </rPr>
      <t>부담비율</t>
    </r>
    <r>
      <rPr>
        <sz val="9"/>
        <color rgb="FF808080"/>
        <rFont val="맑은 고딕"/>
        <family val="3"/>
        <charset val="129"/>
      </rPr>
      <t>)</t>
    </r>
    <r>
      <rPr>
        <sz val="9"/>
        <color rgb="FF808080"/>
        <rFont val="Noto Sans CJK SC"/>
        <family val="2"/>
      </rPr>
      <t>로 산출</t>
    </r>
  </si>
  <si>
    <r>
      <rPr>
        <sz val="9"/>
        <color rgb="FF808080"/>
        <rFont val="Noto Sans CJK SC"/>
        <family val="2"/>
      </rPr>
      <t>⑦ 결연 유형 자동 판별</t>
    </r>
    <r>
      <rPr>
        <sz val="9"/>
        <color rgb="FF808080"/>
        <rFont val="맑은 고딕"/>
        <family val="3"/>
        <charset val="129"/>
      </rPr>
      <t xml:space="preserve">: </t>
    </r>
    <r>
      <rPr>
        <sz val="9"/>
        <color rgb="FF808080"/>
        <rFont val="Noto Sans CJK SC"/>
        <family val="2"/>
      </rPr>
      <t>기업 소재지가 서울</t>
    </r>
    <r>
      <rPr>
        <sz val="9"/>
        <color rgb="FF808080"/>
        <rFont val="맑은 고딕"/>
        <family val="3"/>
        <charset val="129"/>
      </rPr>
      <t>·</t>
    </r>
    <r>
      <rPr>
        <sz val="9"/>
        <color rgb="FF808080"/>
        <rFont val="Noto Sans CJK SC"/>
        <family val="2"/>
      </rPr>
      <t>경기</t>
    </r>
    <r>
      <rPr>
        <sz val="9"/>
        <color rgb="FF808080"/>
        <rFont val="맑은 고딕"/>
        <family val="3"/>
        <charset val="129"/>
      </rPr>
      <t>·</t>
    </r>
    <r>
      <rPr>
        <sz val="9"/>
        <color rgb="FF808080"/>
        <rFont val="Noto Sans CJK SC"/>
        <family val="2"/>
      </rPr>
      <t xml:space="preserve">인천이면 </t>
    </r>
    <r>
      <rPr>
        <sz val="9"/>
        <color rgb="FF808080"/>
        <rFont val="맑은 고딕"/>
        <family val="3"/>
        <charset val="129"/>
      </rPr>
      <t>'</t>
    </r>
    <r>
      <rPr>
        <sz val="9"/>
        <color rgb="FF808080"/>
        <rFont val="Noto Sans CJK SC"/>
        <family val="2"/>
      </rPr>
      <t>수도권 기업</t>
    </r>
    <r>
      <rPr>
        <sz val="9"/>
        <color rgb="FF808080"/>
        <rFont val="맑은 고딕"/>
        <family val="3"/>
        <charset val="129"/>
      </rPr>
      <t>(0.7)'</t>
    </r>
    <r>
      <rPr>
        <sz val="9"/>
        <color rgb="FF808080"/>
        <rFont val="Noto Sans CJK SC"/>
        <family val="2"/>
      </rPr>
      <t>을 우선 적용하고</t>
    </r>
    <r>
      <rPr>
        <sz val="9"/>
        <color rgb="FF808080"/>
        <rFont val="맑은 고딕"/>
        <family val="3"/>
        <charset val="129"/>
      </rPr>
      <t>,</t>
    </r>
  </si>
  <si>
    <r>
      <rPr>
        <sz val="9"/>
        <color rgb="FF808080"/>
        <rFont val="Noto Sans CJK SC"/>
        <family val="2"/>
      </rPr>
      <t xml:space="preserve">   그 외에는 기업</t>
    </r>
    <r>
      <rPr>
        <sz val="9"/>
        <color rgb="FF808080"/>
        <rFont val="맑은 고딕"/>
        <family val="3"/>
        <charset val="129"/>
      </rPr>
      <t>·</t>
    </r>
    <r>
      <rPr>
        <sz val="9"/>
        <color rgb="FF808080"/>
        <rFont val="Noto Sans CJK SC"/>
        <family val="2"/>
      </rPr>
      <t>예술가 시</t>
    </r>
    <r>
      <rPr>
        <sz val="9"/>
        <color rgb="FF808080"/>
        <rFont val="맑은 고딕"/>
        <family val="3"/>
        <charset val="129"/>
      </rPr>
      <t>·</t>
    </r>
    <r>
      <rPr>
        <sz val="9"/>
        <color rgb="FF808080"/>
        <rFont val="Noto Sans CJK SC"/>
        <family val="2"/>
      </rPr>
      <t xml:space="preserve">도가 같으면 </t>
    </r>
    <r>
      <rPr>
        <sz val="9"/>
        <color rgb="FF808080"/>
        <rFont val="맑은 고딕"/>
        <family val="3"/>
        <charset val="129"/>
      </rPr>
      <t xml:space="preserve">1.2, </t>
    </r>
    <r>
      <rPr>
        <sz val="9"/>
        <color rgb="FF808080"/>
        <rFont val="Noto Sans CJK SC"/>
        <family val="2"/>
      </rPr>
      <t xml:space="preserve">다르면 </t>
    </r>
    <r>
      <rPr>
        <sz val="9"/>
        <color rgb="FF808080"/>
        <rFont val="맑은 고딕"/>
        <family val="3"/>
        <charset val="129"/>
      </rPr>
      <t xml:space="preserve">0.9 </t>
    </r>
    <r>
      <rPr>
        <sz val="9"/>
        <color rgb="FF808080"/>
        <rFont val="Noto Sans CJK SC"/>
        <family val="2"/>
      </rPr>
      <t>적용 ※ 수도권 내 같은 시</t>
    </r>
    <r>
      <rPr>
        <sz val="9"/>
        <color rgb="FF808080"/>
        <rFont val="맑은 고딕"/>
        <family val="3"/>
        <charset val="129"/>
      </rPr>
      <t>·</t>
    </r>
    <r>
      <rPr>
        <sz val="9"/>
        <color rgb="FF808080"/>
        <rFont val="Noto Sans CJK SC"/>
        <family val="2"/>
      </rPr>
      <t>도 결연의 배율 해석은 위원회 확인 필요</t>
    </r>
  </si>
  <si>
    <r>
      <rPr>
        <sz val="9"/>
        <color rgb="FF808080"/>
        <rFont val="Noto Sans CJK SC"/>
        <family val="2"/>
      </rPr>
      <t>⑧ 사업 운영비</t>
    </r>
    <r>
      <rPr>
        <sz val="9"/>
        <color rgb="FF808080"/>
        <rFont val="맑은 고딕"/>
        <family val="3"/>
        <charset val="129"/>
      </rPr>
      <t>(</t>
    </r>
    <r>
      <rPr>
        <sz val="9"/>
        <color rgb="FF808080"/>
        <rFont val="Noto Sans CJK SC"/>
        <family val="2"/>
      </rPr>
      <t>일반수용비</t>
    </r>
    <r>
      <rPr>
        <sz val="9"/>
        <color rgb="FF808080"/>
        <rFont val="맑은 고딕"/>
        <family val="3"/>
        <charset val="129"/>
      </rPr>
      <t xml:space="preserve">): </t>
    </r>
    <r>
      <rPr>
        <sz val="9"/>
        <color rgb="FF808080"/>
        <rFont val="Noto Sans CJK SC"/>
        <family val="2"/>
      </rPr>
      <t xml:space="preserve">기업 후원금 총액의 최대 </t>
    </r>
    <r>
      <rPr>
        <sz val="9"/>
        <color rgb="FF808080"/>
        <rFont val="맑은 고딕"/>
        <family val="3"/>
        <charset val="129"/>
      </rPr>
      <t xml:space="preserve">5% </t>
    </r>
    <r>
      <rPr>
        <sz val="9"/>
        <color rgb="FF808080"/>
        <rFont val="Noto Sans CJK SC"/>
        <family val="2"/>
      </rPr>
      <t xml:space="preserve">이내 </t>
    </r>
    <r>
      <rPr>
        <sz val="9"/>
        <color rgb="FF808080"/>
        <rFont val="맑은 고딕"/>
        <family val="3"/>
        <charset val="129"/>
      </rPr>
      <t>(</t>
    </r>
    <r>
      <rPr>
        <sz val="9"/>
        <color rgb="FF808080"/>
        <rFont val="Noto Sans CJK SC"/>
        <family val="2"/>
      </rPr>
      <t>서울문화재단</t>
    </r>
    <r>
      <rPr>
        <sz val="9"/>
        <color rgb="FF808080"/>
        <rFont val="맑은 고딕"/>
        <family val="3"/>
        <charset val="129"/>
      </rPr>
      <t>·</t>
    </r>
    <r>
      <rPr>
        <sz val="9"/>
        <color rgb="FF808080"/>
        <rFont val="Noto Sans CJK SC"/>
        <family val="2"/>
      </rPr>
      <t>유형① 참여재단</t>
    </r>
    <r>
      <rPr>
        <sz val="9"/>
        <color rgb="FF808080"/>
        <rFont val="맑은 고딕"/>
        <family val="3"/>
        <charset val="129"/>
      </rPr>
      <t>·</t>
    </r>
    <r>
      <rPr>
        <sz val="9"/>
        <color rgb="FF808080"/>
        <rFont val="Noto Sans CJK SC"/>
        <family val="2"/>
      </rPr>
      <t>인증후원매개단체 제외</t>
    </r>
    <r>
      <rPr>
        <sz val="9"/>
        <color rgb="FF808080"/>
        <rFont val="맑은 고딕"/>
        <family val="3"/>
        <charset val="129"/>
      </rPr>
      <t>)</t>
    </r>
  </si>
  <si>
    <r>
      <rPr>
        <sz val="9"/>
        <color rgb="FF808080"/>
        <rFont val="Noto Sans CJK SC"/>
        <family val="2"/>
      </rPr>
      <t xml:space="preserve">⑨ 본 계산기의 시상금은 </t>
    </r>
    <r>
      <rPr>
        <sz val="9"/>
        <color rgb="FF808080"/>
        <rFont val="맑은 고딕"/>
        <family val="3"/>
        <charset val="129"/>
      </rPr>
      <t>'</t>
    </r>
    <r>
      <rPr>
        <sz val="9"/>
        <color rgb="FF808080"/>
        <rFont val="Noto Sans CJK SC"/>
        <family val="2"/>
      </rPr>
      <t>최대 예상액</t>
    </r>
    <r>
      <rPr>
        <sz val="9"/>
        <color rgb="FF808080"/>
        <rFont val="맑은 고딕"/>
        <family val="3"/>
        <charset val="129"/>
      </rPr>
      <t>'</t>
    </r>
    <r>
      <rPr>
        <sz val="9"/>
        <color rgb="FF808080"/>
        <rFont val="Noto Sans CJK SC"/>
        <family val="2"/>
      </rPr>
      <t>이며</t>
    </r>
    <r>
      <rPr>
        <sz val="9"/>
        <color rgb="FF808080"/>
        <rFont val="맑은 고딕"/>
        <family val="3"/>
        <charset val="129"/>
      </rPr>
      <t xml:space="preserve">, </t>
    </r>
    <r>
      <rPr>
        <sz val="9"/>
        <color rgb="FF808080"/>
        <rFont val="Noto Sans CJK SC"/>
        <family val="2"/>
      </rPr>
      <t>접수 결과에 따라 예산 범위 내에서 산출 비율이 일괄 하향 조정될 수 있음</t>
    </r>
  </si>
  <si>
    <r>
      <rPr>
        <sz val="9"/>
        <color rgb="FF808080"/>
        <rFont val="Noto Sans CJK SC"/>
        <family val="2"/>
      </rPr>
      <t>출처</t>
    </r>
    <r>
      <rPr>
        <sz val="9"/>
        <color rgb="FF808080"/>
        <rFont val="맑은 고딕"/>
        <family val="3"/>
        <charset val="129"/>
      </rPr>
      <t xml:space="preserve">: </t>
    </r>
    <r>
      <rPr>
        <sz val="9"/>
        <color rgb="FF808080"/>
        <rFont val="Noto Sans CJK SC"/>
        <family val="2"/>
      </rPr>
      <t>붙임</t>
    </r>
    <r>
      <rPr>
        <sz val="9"/>
        <color rgb="FF808080"/>
        <rFont val="맑은 고딕"/>
        <family val="3"/>
        <charset val="129"/>
      </rPr>
      <t>2-1. 2026</t>
    </r>
    <r>
      <rPr>
        <sz val="9"/>
        <color rgb="FF808080"/>
        <rFont val="Noto Sans CJK SC"/>
        <family val="2"/>
      </rPr>
      <t xml:space="preserve">년 공고문 </t>
    </r>
    <r>
      <rPr>
        <sz val="9"/>
        <color rgb="FF808080"/>
        <rFont val="맑은 고딕"/>
        <family val="3"/>
        <charset val="129"/>
      </rPr>
      <t xml:space="preserve">3. </t>
    </r>
    <r>
      <rPr>
        <sz val="9"/>
        <color rgb="FF808080"/>
        <rFont val="Noto Sans CJK SC"/>
        <family val="2"/>
      </rPr>
      <t xml:space="preserve">지원 세부내용 </t>
    </r>
    <r>
      <rPr>
        <sz val="9"/>
        <color rgb="FF808080"/>
        <rFont val="맑은 고딕"/>
        <family val="3"/>
        <charset val="129"/>
      </rPr>
      <t xml:space="preserve">/ </t>
    </r>
    <r>
      <rPr>
        <sz val="9"/>
        <color rgb="FF808080"/>
        <rFont val="Noto Sans CJK SC"/>
        <family val="2"/>
      </rPr>
      <t>붙임</t>
    </r>
    <r>
      <rPr>
        <sz val="9"/>
        <color rgb="FF808080"/>
        <rFont val="맑은 고딕"/>
        <family val="3"/>
        <charset val="129"/>
      </rPr>
      <t xml:space="preserve">3. </t>
    </r>
    <r>
      <rPr>
        <sz val="9"/>
        <color rgb="FF808080"/>
        <rFont val="Noto Sans CJK SC"/>
        <family val="2"/>
      </rPr>
      <t xml:space="preserve">지원신청서 </t>
    </r>
    <r>
      <rPr>
        <sz val="9"/>
        <color rgb="FF808080"/>
        <rFont val="맑은 고딕"/>
        <family val="3"/>
        <charset val="129"/>
      </rPr>
      <t>1</t>
    </r>
    <r>
      <rPr>
        <sz val="9"/>
        <color rgb="FF808080"/>
        <rFont val="Noto Sans CJK SC"/>
        <family val="2"/>
      </rPr>
      <t>번 총괄표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</si>
</sst>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7">
    <font>
      <sz val="11"/>
      <color theme="1"/>
      <name val="Calibri"/>
      <family val="2"/>
      <charset val="1"/>
    </font>
    <font>
      <b/>
      <sz val="14"/>
      <color rgb="FF41A73C"/>
      <name val="맑은 고딕"/>
      <family val="3"/>
      <charset val="129"/>
    </font>
    <font>
      <b/>
      <sz val="14"/>
      <color rgb="FF41A73C"/>
      <name val="Noto Sans CJK SC"/>
      <family val="2"/>
    </font>
    <font>
      <sz val="9"/>
      <color rgb="FF808080"/>
      <name val="맑은 고딕"/>
      <family val="3"/>
      <charset val="129"/>
    </font>
    <font>
      <sz val="9"/>
      <color rgb="FF808080"/>
      <name val="Noto Sans CJK SC"/>
      <family val="2"/>
    </font>
    <font>
      <b/>
      <sz val="10"/>
      <name val="Noto Sans CJK SC"/>
      <family val="2"/>
    </font>
    <font>
      <sz val="10"/>
      <color rgb="FF0E0F0F"/>
      <name val="맑은 고딕"/>
      <family val="3"/>
      <charset val="129"/>
    </font>
    <font>
      <sz val="10"/>
      <color rgb="FF0E0F0F"/>
      <name val="Noto Sans CJK SC"/>
      <family val="2"/>
    </font>
    <font>
      <b/>
      <sz val="10"/>
      <name val="맑은 고딕"/>
      <family val="3"/>
      <charset val="129"/>
    </font>
    <font>
      <b/>
      <sz val="10"/>
      <color rgb="FFFFFFFF"/>
      <name val="Noto Sans CJK SC"/>
      <family val="2"/>
    </font>
    <font>
      <b/>
      <sz val="10"/>
      <color rgb="FFFFFFFF"/>
      <name val="맑은 고딕"/>
      <family val="3"/>
      <charset val="129"/>
    </font>
    <font>
      <sz val="10"/>
      <name val="맑은 고딕"/>
      <family val="3"/>
      <charset val="129"/>
    </font>
    <font>
      <sz val="10"/>
      <name val="Noto Sans CJK SC"/>
      <family val="2"/>
    </font>
    <font>
      <b/>
      <sz val="12"/>
      <color rgb="FF41A73C"/>
      <name val="Noto Sans CJK SC"/>
      <family val="2"/>
    </font>
    <font>
      <b/>
      <sz val="12"/>
      <color rgb="FF41A73C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BE2F1"/>
        <bgColor rgb="FFE1F0D7"/>
      </patternFill>
    </fill>
    <fill>
      <patternFill patternType="solid">
        <fgColor rgb="FFE1F0D7"/>
        <bgColor rgb="FFFBE2F1"/>
      </patternFill>
    </fill>
    <fill>
      <patternFill patternType="solid">
        <fgColor rgb="FF41A73C"/>
        <bgColor rgb="FF808000"/>
      </patternFill>
    </fill>
    <fill>
      <patternFill patternType="solid">
        <fgColor rgb="FF6B6F6A"/>
        <bgColor rgb="FF808080"/>
      </patternFill>
    </fill>
    <fill>
      <patternFill patternType="solid">
        <fgColor rgb="FFC7E3B8"/>
        <bgColor rgb="FFE1F0D7"/>
      </patternFill>
    </fill>
  </fills>
  <borders count="3">
    <border>
      <left/>
      <right/>
      <top/>
      <bottom/>
      <diagonal/>
    </border>
    <border>
      <left style="thin">
        <color rgb="FF0E0F0F"/>
      </left>
      <right style="thin">
        <color rgb="FF0E0F0F"/>
      </right>
      <top style="thin">
        <color rgb="FF0E0F0F"/>
      </top>
      <bottom style="thin">
        <color rgb="FF0E0F0F"/>
      </bottom>
      <diagonal/>
    </border>
    <border>
      <left style="medium">
        <color rgb="FF0E0F0F"/>
      </left>
      <right style="thin">
        <color rgb="FF0E0F0F"/>
      </right>
      <top style="thin">
        <color rgb="FF0E0F0F"/>
      </top>
      <bottom style="thin">
        <color rgb="FF0E0F0F"/>
      </bottom>
      <diagonal/>
    </border>
  </borders>
  <cellStyleXfs count="1">
    <xf numFmtId="0" fontId="0" fillId="0" borderId="0"/>
  </cellStyleXfs>
  <cellXfs count="36">
    <xf numFmtId="0" fontId="0" fillId="0" borderId="0" xfId="0"/>
    <xf numFmtId="3" fontId="6" fillId="2" borderId="1" xfId="0" applyNumberFormat="1" applyFont="1" applyFill="1" applyBorder="1" applyAlignment="1">
      <alignment horizontal="right" vertical="center"/>
    </xf>
    <xf numFmtId="3" fontId="8" fillId="6" borderId="1" xfId="0" applyNumberFormat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/>
    <xf numFmtId="0" fontId="5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9" fillId="4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right" vertical="center"/>
    </xf>
    <xf numFmtId="0" fontId="8" fillId="6" borderId="1" xfId="0" applyFont="1" applyFill="1" applyBorder="1"/>
    <xf numFmtId="0" fontId="8" fillId="6" borderId="2" xfId="0" applyFont="1" applyFill="1" applyBorder="1"/>
    <xf numFmtId="0" fontId="13" fillId="0" borderId="0" xfId="0" applyFont="1"/>
    <xf numFmtId="0" fontId="15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7E3B8"/>
      <rgbColor rgb="FF808080"/>
      <rgbColor rgb="FF9999FF"/>
      <rgbColor rgb="FF993366"/>
      <rgbColor rgb="FFFBE2F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1F0D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F6A"/>
      <rgbColor rgb="FF969696"/>
      <rgbColor rgb="FF003366"/>
      <rgbColor rgb="FF41A73C"/>
      <rgbColor rgb="FF0E0F0F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tabSelected="1" zoomScaleNormal="100" workbookViewId="0">
      <pane ySplit="7" topLeftCell="A8" activePane="bottomLeft" state="frozen"/>
      <selection pane="bottomLeft" activeCell="R15" sqref="R15"/>
    </sheetView>
  </sheetViews>
  <sheetFormatPr defaultColWidth="8.7109375" defaultRowHeight="15"/>
  <cols>
    <col min="1" max="1" width="10" customWidth="1"/>
    <col min="2" max="2" width="14" customWidth="1"/>
    <col min="3" max="3" width="7" customWidth="1"/>
    <col min="4" max="4" width="11" customWidth="1"/>
    <col min="5" max="5" width="13" customWidth="1"/>
    <col min="6" max="6" width="14" customWidth="1"/>
    <col min="7" max="7" width="11" customWidth="1"/>
    <col min="8" max="8" width="13" customWidth="1"/>
    <col min="9" max="9" width="10" customWidth="1"/>
    <col min="10" max="10" width="14" customWidth="1"/>
    <col min="11" max="11" width="12" customWidth="1"/>
    <col min="12" max="12" width="8" customWidth="1"/>
    <col min="13" max="13" width="13" customWidth="1"/>
    <col min="14" max="14" width="12" customWidth="1"/>
    <col min="15" max="15" width="13" customWidth="1"/>
  </cols>
  <sheetData>
    <row r="1" spans="1:15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4" spans="1:15" ht="15" customHeight="1">
      <c r="A4" s="11" t="s">
        <v>2</v>
      </c>
      <c r="B4" s="8" t="s">
        <v>3</v>
      </c>
      <c r="C4" s="8"/>
      <c r="D4" s="8"/>
      <c r="F4" s="7" t="s">
        <v>4</v>
      </c>
      <c r="G4" s="7"/>
      <c r="H4" s="13">
        <f>INDEX(기준표!$B$5:$B$8,MATCH($B$4,기준표!$A$5:$A$8,0))</f>
        <v>0.7</v>
      </c>
    </row>
    <row r="5" spans="1:15" ht="15" customHeight="1">
      <c r="A5" s="11" t="s">
        <v>5</v>
      </c>
      <c r="B5" s="6" t="s">
        <v>6</v>
      </c>
      <c r="C5" s="6"/>
      <c r="D5" s="6"/>
      <c r="F5" s="15" t="s">
        <v>7</v>
      </c>
    </row>
    <row r="7" spans="1:15" ht="49.5" customHeight="1">
      <c r="A7" s="16" t="s">
        <v>8</v>
      </c>
      <c r="B7" s="16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6" t="s">
        <v>14</v>
      </c>
      <c r="H7" s="16" t="s">
        <v>15</v>
      </c>
      <c r="I7" s="16" t="s">
        <v>16</v>
      </c>
      <c r="J7" s="16" t="s">
        <v>17</v>
      </c>
      <c r="K7" s="17" t="s">
        <v>18</v>
      </c>
      <c r="L7" s="18" t="s">
        <v>19</v>
      </c>
      <c r="M7" s="18" t="s">
        <v>20</v>
      </c>
      <c r="N7" s="18" t="s">
        <v>21</v>
      </c>
      <c r="O7" s="18" t="s">
        <v>22</v>
      </c>
    </row>
    <row r="8" spans="1:15" ht="25.5">
      <c r="A8" s="19">
        <f t="shared" ref="A8:A39" si="0">IF($E8="","",ROW()-7)</f>
        <v>1</v>
      </c>
      <c r="B8" s="20" t="s">
        <v>23</v>
      </c>
      <c r="C8" s="12">
        <v>1</v>
      </c>
      <c r="D8" s="14" t="s">
        <v>24</v>
      </c>
      <c r="E8" s="21">
        <v>20000000</v>
      </c>
      <c r="F8" s="20" t="s">
        <v>25</v>
      </c>
      <c r="G8" s="14" t="s">
        <v>24</v>
      </c>
      <c r="H8" s="21">
        <v>10000000</v>
      </c>
      <c r="I8" s="12"/>
      <c r="J8" s="22">
        <f t="shared" ref="J8:J39" si="1">IF(OR($O8="",$L8=""),"",ROUND($O8*$L8,0))</f>
        <v>17142857</v>
      </c>
      <c r="K8" s="23" t="str">
        <f t="shared" ref="K8:K39" si="2">IF(OR($D8="",$G8=""),"",IF(OR(ISNUMBER(SEARCH("서울",$D8)),ISNUMBER(SEARCH("경기",$D8)),ISNUMBER(SEARCH("인천",$D8))),"수도권 기업",IF(TRIM($D8)=TRIM($G8),"같은 시·도","다른 시·도")))</f>
        <v>같은 시·도</v>
      </c>
      <c r="L8" s="24">
        <f t="shared" ref="L8:L39" si="3">IF($K8="","",IF($K8="수도권 기업",0.7,IF($K8="같은 시·도",1.2,0.9))+IF($I8="해당",0.2,0))</f>
        <v>1.2</v>
      </c>
      <c r="M8" s="22">
        <f t="shared" ref="M8:M39" si="4">IF($E8="","",ROUND($E8*$H$4,0))</f>
        <v>14000000</v>
      </c>
      <c r="N8" s="25" t="str">
        <f t="shared" ref="N8:N39" si="5">IF($E8="","",IF($E8&lt;10000000,"최소후원금(1천만원) 미달",IF($H8&gt;=$M8,"충족","의무지원금 부족")))</f>
        <v>의무지원금 부족</v>
      </c>
      <c r="O8" s="22">
        <f t="shared" ref="O8:O39" si="6">IF($E8="","",IF($E8&lt;10000000,0,ROUND(MIN($E8,IF($H$4=0,0,$H8/$H$4)),0)))</f>
        <v>14285714</v>
      </c>
    </row>
    <row r="9" spans="1:15">
      <c r="A9" s="19" t="str">
        <f t="shared" si="0"/>
        <v/>
      </c>
      <c r="B9" s="20"/>
      <c r="C9" s="12"/>
      <c r="D9" s="14"/>
      <c r="E9" s="21"/>
      <c r="F9" s="20"/>
      <c r="G9" s="14"/>
      <c r="H9" s="21"/>
      <c r="I9" s="12"/>
      <c r="J9" s="22" t="str">
        <f t="shared" si="1"/>
        <v/>
      </c>
      <c r="K9" s="23" t="str">
        <f t="shared" si="2"/>
        <v/>
      </c>
      <c r="L9" s="24" t="str">
        <f t="shared" si="3"/>
        <v/>
      </c>
      <c r="M9" s="22" t="str">
        <f t="shared" si="4"/>
        <v/>
      </c>
      <c r="N9" s="25" t="str">
        <f t="shared" si="5"/>
        <v/>
      </c>
      <c r="O9" s="22" t="str">
        <f t="shared" si="6"/>
        <v/>
      </c>
    </row>
    <row r="10" spans="1:15">
      <c r="A10" s="19" t="str">
        <f t="shared" si="0"/>
        <v/>
      </c>
      <c r="B10" s="20"/>
      <c r="C10" s="12"/>
      <c r="D10" s="14"/>
      <c r="E10" s="21"/>
      <c r="F10" s="20"/>
      <c r="G10" s="14"/>
      <c r="H10" s="21"/>
      <c r="I10" s="12"/>
      <c r="J10" s="22" t="str">
        <f t="shared" si="1"/>
        <v/>
      </c>
      <c r="K10" s="23" t="str">
        <f t="shared" si="2"/>
        <v/>
      </c>
      <c r="L10" s="24" t="str">
        <f t="shared" si="3"/>
        <v/>
      </c>
      <c r="M10" s="22" t="str">
        <f t="shared" si="4"/>
        <v/>
      </c>
      <c r="N10" s="25" t="str">
        <f t="shared" si="5"/>
        <v/>
      </c>
      <c r="O10" s="22" t="str">
        <f t="shared" si="6"/>
        <v/>
      </c>
    </row>
    <row r="11" spans="1:15">
      <c r="A11" s="19" t="str">
        <f t="shared" si="0"/>
        <v/>
      </c>
      <c r="B11" s="20"/>
      <c r="C11" s="12"/>
      <c r="D11" s="14"/>
      <c r="E11" s="21"/>
      <c r="F11" s="20"/>
      <c r="G11" s="14"/>
      <c r="H11" s="21"/>
      <c r="I11" s="12"/>
      <c r="J11" s="22" t="str">
        <f t="shared" si="1"/>
        <v/>
      </c>
      <c r="K11" s="23" t="str">
        <f t="shared" si="2"/>
        <v/>
      </c>
      <c r="L11" s="24" t="str">
        <f t="shared" si="3"/>
        <v/>
      </c>
      <c r="M11" s="22" t="str">
        <f t="shared" si="4"/>
        <v/>
      </c>
      <c r="N11" s="25" t="str">
        <f t="shared" si="5"/>
        <v/>
      </c>
      <c r="O11" s="22" t="str">
        <f t="shared" si="6"/>
        <v/>
      </c>
    </row>
    <row r="12" spans="1:15">
      <c r="A12" s="19" t="str">
        <f t="shared" si="0"/>
        <v/>
      </c>
      <c r="B12" s="20"/>
      <c r="C12" s="12"/>
      <c r="D12" s="14"/>
      <c r="E12" s="21"/>
      <c r="F12" s="20"/>
      <c r="G12" s="14"/>
      <c r="H12" s="21"/>
      <c r="I12" s="12"/>
      <c r="J12" s="22" t="str">
        <f t="shared" si="1"/>
        <v/>
      </c>
      <c r="K12" s="23" t="str">
        <f t="shared" si="2"/>
        <v/>
      </c>
      <c r="L12" s="24" t="str">
        <f t="shared" si="3"/>
        <v/>
      </c>
      <c r="M12" s="22" t="str">
        <f t="shared" si="4"/>
        <v/>
      </c>
      <c r="N12" s="25" t="str">
        <f t="shared" si="5"/>
        <v/>
      </c>
      <c r="O12" s="22" t="str">
        <f t="shared" si="6"/>
        <v/>
      </c>
    </row>
    <row r="13" spans="1:15">
      <c r="A13" s="19" t="str">
        <f t="shared" si="0"/>
        <v/>
      </c>
      <c r="B13" s="20"/>
      <c r="C13" s="12"/>
      <c r="D13" s="14"/>
      <c r="E13" s="21"/>
      <c r="F13" s="20"/>
      <c r="G13" s="14"/>
      <c r="H13" s="21"/>
      <c r="I13" s="12"/>
      <c r="J13" s="22" t="str">
        <f t="shared" si="1"/>
        <v/>
      </c>
      <c r="K13" s="23" t="str">
        <f t="shared" si="2"/>
        <v/>
      </c>
      <c r="L13" s="24" t="str">
        <f t="shared" si="3"/>
        <v/>
      </c>
      <c r="M13" s="22" t="str">
        <f t="shared" si="4"/>
        <v/>
      </c>
      <c r="N13" s="25" t="str">
        <f t="shared" si="5"/>
        <v/>
      </c>
      <c r="O13" s="22" t="str">
        <f t="shared" si="6"/>
        <v/>
      </c>
    </row>
    <row r="14" spans="1:15">
      <c r="A14" s="19" t="str">
        <f t="shared" si="0"/>
        <v/>
      </c>
      <c r="B14" s="20"/>
      <c r="C14" s="12"/>
      <c r="D14" s="14"/>
      <c r="E14" s="21"/>
      <c r="F14" s="20"/>
      <c r="G14" s="14"/>
      <c r="H14" s="21"/>
      <c r="I14" s="12"/>
      <c r="J14" s="22" t="str">
        <f t="shared" si="1"/>
        <v/>
      </c>
      <c r="K14" s="23" t="str">
        <f t="shared" si="2"/>
        <v/>
      </c>
      <c r="L14" s="24" t="str">
        <f t="shared" si="3"/>
        <v/>
      </c>
      <c r="M14" s="22" t="str">
        <f t="shared" si="4"/>
        <v/>
      </c>
      <c r="N14" s="25" t="str">
        <f t="shared" si="5"/>
        <v/>
      </c>
      <c r="O14" s="22" t="str">
        <f t="shared" si="6"/>
        <v/>
      </c>
    </row>
    <row r="15" spans="1:15">
      <c r="A15" s="19" t="str">
        <f t="shared" si="0"/>
        <v/>
      </c>
      <c r="B15" s="20"/>
      <c r="C15" s="12"/>
      <c r="D15" s="14"/>
      <c r="E15" s="21"/>
      <c r="F15" s="20"/>
      <c r="G15" s="14"/>
      <c r="H15" s="21"/>
      <c r="I15" s="12"/>
      <c r="J15" s="22" t="str">
        <f t="shared" si="1"/>
        <v/>
      </c>
      <c r="K15" s="23" t="str">
        <f t="shared" si="2"/>
        <v/>
      </c>
      <c r="L15" s="24" t="str">
        <f t="shared" si="3"/>
        <v/>
      </c>
      <c r="M15" s="22" t="str">
        <f t="shared" si="4"/>
        <v/>
      </c>
      <c r="N15" s="25" t="str">
        <f t="shared" si="5"/>
        <v/>
      </c>
      <c r="O15" s="22" t="str">
        <f t="shared" si="6"/>
        <v/>
      </c>
    </row>
    <row r="16" spans="1:15">
      <c r="A16" s="19" t="str">
        <f t="shared" si="0"/>
        <v/>
      </c>
      <c r="B16" s="20"/>
      <c r="C16" s="12"/>
      <c r="D16" s="14"/>
      <c r="E16" s="21"/>
      <c r="F16" s="20"/>
      <c r="G16" s="14"/>
      <c r="H16" s="21"/>
      <c r="I16" s="12"/>
      <c r="J16" s="22" t="str">
        <f t="shared" si="1"/>
        <v/>
      </c>
      <c r="K16" s="23" t="str">
        <f t="shared" si="2"/>
        <v/>
      </c>
      <c r="L16" s="24" t="str">
        <f t="shared" si="3"/>
        <v/>
      </c>
      <c r="M16" s="22" t="str">
        <f t="shared" si="4"/>
        <v/>
      </c>
      <c r="N16" s="25" t="str">
        <f t="shared" si="5"/>
        <v/>
      </c>
      <c r="O16" s="22" t="str">
        <f t="shared" si="6"/>
        <v/>
      </c>
    </row>
    <row r="17" spans="1:15">
      <c r="A17" s="19" t="str">
        <f t="shared" si="0"/>
        <v/>
      </c>
      <c r="B17" s="20"/>
      <c r="C17" s="12"/>
      <c r="D17" s="14"/>
      <c r="E17" s="21"/>
      <c r="F17" s="20"/>
      <c r="G17" s="14"/>
      <c r="H17" s="21"/>
      <c r="I17" s="12"/>
      <c r="J17" s="22" t="str">
        <f t="shared" si="1"/>
        <v/>
      </c>
      <c r="K17" s="23" t="str">
        <f t="shared" si="2"/>
        <v/>
      </c>
      <c r="L17" s="24" t="str">
        <f t="shared" si="3"/>
        <v/>
      </c>
      <c r="M17" s="22" t="str">
        <f t="shared" si="4"/>
        <v/>
      </c>
      <c r="N17" s="25" t="str">
        <f t="shared" si="5"/>
        <v/>
      </c>
      <c r="O17" s="22" t="str">
        <f t="shared" si="6"/>
        <v/>
      </c>
    </row>
    <row r="18" spans="1:15">
      <c r="A18" s="19" t="str">
        <f t="shared" si="0"/>
        <v/>
      </c>
      <c r="B18" s="20"/>
      <c r="C18" s="12"/>
      <c r="D18" s="14"/>
      <c r="E18" s="21"/>
      <c r="F18" s="20"/>
      <c r="G18" s="14"/>
      <c r="H18" s="21"/>
      <c r="I18" s="12"/>
      <c r="J18" s="22" t="str">
        <f t="shared" si="1"/>
        <v/>
      </c>
      <c r="K18" s="23" t="str">
        <f t="shared" si="2"/>
        <v/>
      </c>
      <c r="L18" s="24" t="str">
        <f t="shared" si="3"/>
        <v/>
      </c>
      <c r="M18" s="22" t="str">
        <f t="shared" si="4"/>
        <v/>
      </c>
      <c r="N18" s="25" t="str">
        <f t="shared" si="5"/>
        <v/>
      </c>
      <c r="O18" s="22" t="str">
        <f t="shared" si="6"/>
        <v/>
      </c>
    </row>
    <row r="19" spans="1:15">
      <c r="A19" s="19" t="str">
        <f t="shared" si="0"/>
        <v/>
      </c>
      <c r="B19" s="20"/>
      <c r="C19" s="12"/>
      <c r="D19" s="14"/>
      <c r="E19" s="21"/>
      <c r="F19" s="20"/>
      <c r="G19" s="14"/>
      <c r="H19" s="21"/>
      <c r="I19" s="12"/>
      <c r="J19" s="22" t="str">
        <f t="shared" si="1"/>
        <v/>
      </c>
      <c r="K19" s="23" t="str">
        <f t="shared" si="2"/>
        <v/>
      </c>
      <c r="L19" s="24" t="str">
        <f t="shared" si="3"/>
        <v/>
      </c>
      <c r="M19" s="22" t="str">
        <f t="shared" si="4"/>
        <v/>
      </c>
      <c r="N19" s="25" t="str">
        <f t="shared" si="5"/>
        <v/>
      </c>
      <c r="O19" s="22" t="str">
        <f t="shared" si="6"/>
        <v/>
      </c>
    </row>
    <row r="20" spans="1:15">
      <c r="A20" s="19" t="str">
        <f t="shared" si="0"/>
        <v/>
      </c>
      <c r="B20" s="20"/>
      <c r="C20" s="12"/>
      <c r="D20" s="14"/>
      <c r="E20" s="21"/>
      <c r="F20" s="20"/>
      <c r="G20" s="14"/>
      <c r="H20" s="21"/>
      <c r="I20" s="12"/>
      <c r="J20" s="22" t="str">
        <f t="shared" si="1"/>
        <v/>
      </c>
      <c r="K20" s="23" t="str">
        <f t="shared" si="2"/>
        <v/>
      </c>
      <c r="L20" s="24" t="str">
        <f t="shared" si="3"/>
        <v/>
      </c>
      <c r="M20" s="22" t="str">
        <f t="shared" si="4"/>
        <v/>
      </c>
      <c r="N20" s="25" t="str">
        <f t="shared" si="5"/>
        <v/>
      </c>
      <c r="O20" s="22" t="str">
        <f t="shared" si="6"/>
        <v/>
      </c>
    </row>
    <row r="21" spans="1:15">
      <c r="A21" s="19" t="str">
        <f t="shared" si="0"/>
        <v/>
      </c>
      <c r="B21" s="20"/>
      <c r="C21" s="12"/>
      <c r="D21" s="14"/>
      <c r="E21" s="21"/>
      <c r="F21" s="20"/>
      <c r="G21" s="14"/>
      <c r="H21" s="21"/>
      <c r="I21" s="12"/>
      <c r="J21" s="22" t="str">
        <f t="shared" si="1"/>
        <v/>
      </c>
      <c r="K21" s="23" t="str">
        <f t="shared" si="2"/>
        <v/>
      </c>
      <c r="L21" s="24" t="str">
        <f t="shared" si="3"/>
        <v/>
      </c>
      <c r="M21" s="22" t="str">
        <f t="shared" si="4"/>
        <v/>
      </c>
      <c r="N21" s="25" t="str">
        <f t="shared" si="5"/>
        <v/>
      </c>
      <c r="O21" s="22" t="str">
        <f t="shared" si="6"/>
        <v/>
      </c>
    </row>
    <row r="22" spans="1:15">
      <c r="A22" s="19" t="str">
        <f t="shared" si="0"/>
        <v/>
      </c>
      <c r="B22" s="20"/>
      <c r="C22" s="12"/>
      <c r="D22" s="14"/>
      <c r="E22" s="21"/>
      <c r="F22" s="20"/>
      <c r="G22" s="14"/>
      <c r="H22" s="21"/>
      <c r="I22" s="12"/>
      <c r="J22" s="22" t="str">
        <f t="shared" si="1"/>
        <v/>
      </c>
      <c r="K22" s="23" t="str">
        <f t="shared" si="2"/>
        <v/>
      </c>
      <c r="L22" s="24" t="str">
        <f t="shared" si="3"/>
        <v/>
      </c>
      <c r="M22" s="22" t="str">
        <f t="shared" si="4"/>
        <v/>
      </c>
      <c r="N22" s="25" t="str">
        <f t="shared" si="5"/>
        <v/>
      </c>
      <c r="O22" s="22" t="str">
        <f t="shared" si="6"/>
        <v/>
      </c>
    </row>
    <row r="23" spans="1:15">
      <c r="A23" s="19" t="str">
        <f t="shared" si="0"/>
        <v/>
      </c>
      <c r="B23" s="20"/>
      <c r="C23" s="12"/>
      <c r="D23" s="14"/>
      <c r="E23" s="21"/>
      <c r="F23" s="20"/>
      <c r="G23" s="14"/>
      <c r="H23" s="21"/>
      <c r="I23" s="12"/>
      <c r="J23" s="22" t="str">
        <f t="shared" si="1"/>
        <v/>
      </c>
      <c r="K23" s="23" t="str">
        <f t="shared" si="2"/>
        <v/>
      </c>
      <c r="L23" s="24" t="str">
        <f t="shared" si="3"/>
        <v/>
      </c>
      <c r="M23" s="22" t="str">
        <f t="shared" si="4"/>
        <v/>
      </c>
      <c r="N23" s="25" t="str">
        <f t="shared" si="5"/>
        <v/>
      </c>
      <c r="O23" s="22" t="str">
        <f t="shared" si="6"/>
        <v/>
      </c>
    </row>
    <row r="24" spans="1:15">
      <c r="A24" s="19" t="str">
        <f t="shared" si="0"/>
        <v/>
      </c>
      <c r="B24" s="20"/>
      <c r="C24" s="12"/>
      <c r="D24" s="14"/>
      <c r="E24" s="21"/>
      <c r="F24" s="20"/>
      <c r="G24" s="14"/>
      <c r="H24" s="21"/>
      <c r="I24" s="12"/>
      <c r="J24" s="22" t="str">
        <f t="shared" si="1"/>
        <v/>
      </c>
      <c r="K24" s="23" t="str">
        <f t="shared" si="2"/>
        <v/>
      </c>
      <c r="L24" s="24" t="str">
        <f t="shared" si="3"/>
        <v/>
      </c>
      <c r="M24" s="22" t="str">
        <f t="shared" si="4"/>
        <v/>
      </c>
      <c r="N24" s="25" t="str">
        <f t="shared" si="5"/>
        <v/>
      </c>
      <c r="O24" s="22" t="str">
        <f t="shared" si="6"/>
        <v/>
      </c>
    </row>
    <row r="25" spans="1:15">
      <c r="A25" s="19" t="str">
        <f t="shared" si="0"/>
        <v/>
      </c>
      <c r="B25" s="20"/>
      <c r="C25" s="12"/>
      <c r="D25" s="14"/>
      <c r="E25" s="21"/>
      <c r="F25" s="20"/>
      <c r="G25" s="14"/>
      <c r="H25" s="21"/>
      <c r="I25" s="12"/>
      <c r="J25" s="22" t="str">
        <f t="shared" si="1"/>
        <v/>
      </c>
      <c r="K25" s="23" t="str">
        <f t="shared" si="2"/>
        <v/>
      </c>
      <c r="L25" s="24" t="str">
        <f t="shared" si="3"/>
        <v/>
      </c>
      <c r="M25" s="22" t="str">
        <f t="shared" si="4"/>
        <v/>
      </c>
      <c r="N25" s="25" t="str">
        <f t="shared" si="5"/>
        <v/>
      </c>
      <c r="O25" s="22" t="str">
        <f t="shared" si="6"/>
        <v/>
      </c>
    </row>
    <row r="26" spans="1:15">
      <c r="A26" s="19" t="str">
        <f t="shared" si="0"/>
        <v/>
      </c>
      <c r="B26" s="20"/>
      <c r="C26" s="12"/>
      <c r="D26" s="14"/>
      <c r="E26" s="21"/>
      <c r="F26" s="20"/>
      <c r="G26" s="14"/>
      <c r="H26" s="21"/>
      <c r="I26" s="12"/>
      <c r="J26" s="22" t="str">
        <f t="shared" si="1"/>
        <v/>
      </c>
      <c r="K26" s="23" t="str">
        <f t="shared" si="2"/>
        <v/>
      </c>
      <c r="L26" s="24" t="str">
        <f t="shared" si="3"/>
        <v/>
      </c>
      <c r="M26" s="22" t="str">
        <f t="shared" si="4"/>
        <v/>
      </c>
      <c r="N26" s="25" t="str">
        <f t="shared" si="5"/>
        <v/>
      </c>
      <c r="O26" s="22" t="str">
        <f t="shared" si="6"/>
        <v/>
      </c>
    </row>
    <row r="27" spans="1:15">
      <c r="A27" s="19" t="str">
        <f t="shared" si="0"/>
        <v/>
      </c>
      <c r="B27" s="20"/>
      <c r="C27" s="12"/>
      <c r="D27" s="14"/>
      <c r="E27" s="21"/>
      <c r="F27" s="20"/>
      <c r="G27" s="14"/>
      <c r="H27" s="21"/>
      <c r="I27" s="12"/>
      <c r="J27" s="22" t="str">
        <f t="shared" si="1"/>
        <v/>
      </c>
      <c r="K27" s="23" t="str">
        <f t="shared" si="2"/>
        <v/>
      </c>
      <c r="L27" s="24" t="str">
        <f t="shared" si="3"/>
        <v/>
      </c>
      <c r="M27" s="22" t="str">
        <f t="shared" si="4"/>
        <v/>
      </c>
      <c r="N27" s="25" t="str">
        <f t="shared" si="5"/>
        <v/>
      </c>
      <c r="O27" s="22" t="str">
        <f t="shared" si="6"/>
        <v/>
      </c>
    </row>
    <row r="28" spans="1:15">
      <c r="A28" s="19" t="str">
        <f t="shared" si="0"/>
        <v/>
      </c>
      <c r="B28" s="20"/>
      <c r="C28" s="12"/>
      <c r="D28" s="14"/>
      <c r="E28" s="21"/>
      <c r="F28" s="20"/>
      <c r="G28" s="14"/>
      <c r="H28" s="21"/>
      <c r="I28" s="12"/>
      <c r="J28" s="22" t="str">
        <f t="shared" si="1"/>
        <v/>
      </c>
      <c r="K28" s="23" t="str">
        <f t="shared" si="2"/>
        <v/>
      </c>
      <c r="L28" s="24" t="str">
        <f t="shared" si="3"/>
        <v/>
      </c>
      <c r="M28" s="22" t="str">
        <f t="shared" si="4"/>
        <v/>
      </c>
      <c r="N28" s="25" t="str">
        <f t="shared" si="5"/>
        <v/>
      </c>
      <c r="O28" s="22" t="str">
        <f t="shared" si="6"/>
        <v/>
      </c>
    </row>
    <row r="29" spans="1:15">
      <c r="A29" s="19" t="str">
        <f t="shared" si="0"/>
        <v/>
      </c>
      <c r="B29" s="20"/>
      <c r="C29" s="12"/>
      <c r="D29" s="14"/>
      <c r="E29" s="21"/>
      <c r="F29" s="20"/>
      <c r="G29" s="14"/>
      <c r="H29" s="21"/>
      <c r="I29" s="12"/>
      <c r="J29" s="22" t="str">
        <f t="shared" si="1"/>
        <v/>
      </c>
      <c r="K29" s="23" t="str">
        <f t="shared" si="2"/>
        <v/>
      </c>
      <c r="L29" s="24" t="str">
        <f t="shared" si="3"/>
        <v/>
      </c>
      <c r="M29" s="22" t="str">
        <f t="shared" si="4"/>
        <v/>
      </c>
      <c r="N29" s="25" t="str">
        <f t="shared" si="5"/>
        <v/>
      </c>
      <c r="O29" s="22" t="str">
        <f t="shared" si="6"/>
        <v/>
      </c>
    </row>
    <row r="30" spans="1:15">
      <c r="A30" s="19" t="str">
        <f t="shared" si="0"/>
        <v/>
      </c>
      <c r="B30" s="20"/>
      <c r="C30" s="12"/>
      <c r="D30" s="14"/>
      <c r="E30" s="21"/>
      <c r="F30" s="20"/>
      <c r="G30" s="14"/>
      <c r="H30" s="21"/>
      <c r="I30" s="12"/>
      <c r="J30" s="22" t="str">
        <f t="shared" si="1"/>
        <v/>
      </c>
      <c r="K30" s="23" t="str">
        <f t="shared" si="2"/>
        <v/>
      </c>
      <c r="L30" s="24" t="str">
        <f t="shared" si="3"/>
        <v/>
      </c>
      <c r="M30" s="22" t="str">
        <f t="shared" si="4"/>
        <v/>
      </c>
      <c r="N30" s="25" t="str">
        <f t="shared" si="5"/>
        <v/>
      </c>
      <c r="O30" s="22" t="str">
        <f t="shared" si="6"/>
        <v/>
      </c>
    </row>
    <row r="31" spans="1:15">
      <c r="A31" s="19" t="str">
        <f t="shared" si="0"/>
        <v/>
      </c>
      <c r="B31" s="20"/>
      <c r="C31" s="12"/>
      <c r="D31" s="14"/>
      <c r="E31" s="21"/>
      <c r="F31" s="20"/>
      <c r="G31" s="14"/>
      <c r="H31" s="21"/>
      <c r="I31" s="12"/>
      <c r="J31" s="22" t="str">
        <f t="shared" si="1"/>
        <v/>
      </c>
      <c r="K31" s="23" t="str">
        <f t="shared" si="2"/>
        <v/>
      </c>
      <c r="L31" s="24" t="str">
        <f t="shared" si="3"/>
        <v/>
      </c>
      <c r="M31" s="22" t="str">
        <f t="shared" si="4"/>
        <v/>
      </c>
      <c r="N31" s="25" t="str">
        <f t="shared" si="5"/>
        <v/>
      </c>
      <c r="O31" s="22" t="str">
        <f t="shared" si="6"/>
        <v/>
      </c>
    </row>
    <row r="32" spans="1:15">
      <c r="A32" s="19" t="str">
        <f t="shared" si="0"/>
        <v/>
      </c>
      <c r="B32" s="20"/>
      <c r="C32" s="12"/>
      <c r="D32" s="14"/>
      <c r="E32" s="21"/>
      <c r="F32" s="20"/>
      <c r="G32" s="14"/>
      <c r="H32" s="21"/>
      <c r="I32" s="12"/>
      <c r="J32" s="22" t="str">
        <f t="shared" si="1"/>
        <v/>
      </c>
      <c r="K32" s="23" t="str">
        <f t="shared" si="2"/>
        <v/>
      </c>
      <c r="L32" s="24" t="str">
        <f t="shared" si="3"/>
        <v/>
      </c>
      <c r="M32" s="22" t="str">
        <f t="shared" si="4"/>
        <v/>
      </c>
      <c r="N32" s="25" t="str">
        <f t="shared" si="5"/>
        <v/>
      </c>
      <c r="O32" s="22" t="str">
        <f t="shared" si="6"/>
        <v/>
      </c>
    </row>
    <row r="33" spans="1:15">
      <c r="A33" s="19" t="str">
        <f t="shared" si="0"/>
        <v/>
      </c>
      <c r="B33" s="20"/>
      <c r="C33" s="12"/>
      <c r="D33" s="14"/>
      <c r="E33" s="21"/>
      <c r="F33" s="20"/>
      <c r="G33" s="14"/>
      <c r="H33" s="21"/>
      <c r="I33" s="12"/>
      <c r="J33" s="22" t="str">
        <f t="shared" si="1"/>
        <v/>
      </c>
      <c r="K33" s="23" t="str">
        <f t="shared" si="2"/>
        <v/>
      </c>
      <c r="L33" s="24" t="str">
        <f t="shared" si="3"/>
        <v/>
      </c>
      <c r="M33" s="22" t="str">
        <f t="shared" si="4"/>
        <v/>
      </c>
      <c r="N33" s="25" t="str">
        <f t="shared" si="5"/>
        <v/>
      </c>
      <c r="O33" s="22" t="str">
        <f t="shared" si="6"/>
        <v/>
      </c>
    </row>
    <row r="34" spans="1:15">
      <c r="A34" s="19" t="str">
        <f t="shared" si="0"/>
        <v/>
      </c>
      <c r="B34" s="20"/>
      <c r="C34" s="12"/>
      <c r="D34" s="14"/>
      <c r="E34" s="21"/>
      <c r="F34" s="20"/>
      <c r="G34" s="14"/>
      <c r="H34" s="21"/>
      <c r="I34" s="12"/>
      <c r="J34" s="22" t="str">
        <f t="shared" si="1"/>
        <v/>
      </c>
      <c r="K34" s="23" t="str">
        <f t="shared" si="2"/>
        <v/>
      </c>
      <c r="L34" s="24" t="str">
        <f t="shared" si="3"/>
        <v/>
      </c>
      <c r="M34" s="22" t="str">
        <f t="shared" si="4"/>
        <v/>
      </c>
      <c r="N34" s="25" t="str">
        <f t="shared" si="5"/>
        <v/>
      </c>
      <c r="O34" s="22" t="str">
        <f t="shared" si="6"/>
        <v/>
      </c>
    </row>
    <row r="35" spans="1:15">
      <c r="A35" s="19" t="str">
        <f t="shared" si="0"/>
        <v/>
      </c>
      <c r="B35" s="20"/>
      <c r="C35" s="12"/>
      <c r="D35" s="14"/>
      <c r="E35" s="21"/>
      <c r="F35" s="20"/>
      <c r="G35" s="14"/>
      <c r="H35" s="21"/>
      <c r="I35" s="12"/>
      <c r="J35" s="22" t="str">
        <f t="shared" si="1"/>
        <v/>
      </c>
      <c r="K35" s="23" t="str">
        <f t="shared" si="2"/>
        <v/>
      </c>
      <c r="L35" s="24" t="str">
        <f t="shared" si="3"/>
        <v/>
      </c>
      <c r="M35" s="22" t="str">
        <f t="shared" si="4"/>
        <v/>
      </c>
      <c r="N35" s="25" t="str">
        <f t="shared" si="5"/>
        <v/>
      </c>
      <c r="O35" s="22" t="str">
        <f t="shared" si="6"/>
        <v/>
      </c>
    </row>
    <row r="36" spans="1:15">
      <c r="A36" s="19" t="str">
        <f t="shared" si="0"/>
        <v/>
      </c>
      <c r="B36" s="20"/>
      <c r="C36" s="12"/>
      <c r="D36" s="14"/>
      <c r="E36" s="21"/>
      <c r="F36" s="20"/>
      <c r="G36" s="14"/>
      <c r="H36" s="21"/>
      <c r="I36" s="12"/>
      <c r="J36" s="22" t="str">
        <f t="shared" si="1"/>
        <v/>
      </c>
      <c r="K36" s="23" t="str">
        <f t="shared" si="2"/>
        <v/>
      </c>
      <c r="L36" s="24" t="str">
        <f t="shared" si="3"/>
        <v/>
      </c>
      <c r="M36" s="22" t="str">
        <f t="shared" si="4"/>
        <v/>
      </c>
      <c r="N36" s="25" t="str">
        <f t="shared" si="5"/>
        <v/>
      </c>
      <c r="O36" s="22" t="str">
        <f t="shared" si="6"/>
        <v/>
      </c>
    </row>
    <row r="37" spans="1:15">
      <c r="A37" s="19" t="str">
        <f t="shared" si="0"/>
        <v/>
      </c>
      <c r="B37" s="20"/>
      <c r="C37" s="12"/>
      <c r="D37" s="14"/>
      <c r="E37" s="21"/>
      <c r="F37" s="20"/>
      <c r="G37" s="14"/>
      <c r="H37" s="21"/>
      <c r="I37" s="12"/>
      <c r="J37" s="22" t="str">
        <f t="shared" si="1"/>
        <v/>
      </c>
      <c r="K37" s="23" t="str">
        <f t="shared" si="2"/>
        <v/>
      </c>
      <c r="L37" s="24" t="str">
        <f t="shared" si="3"/>
        <v/>
      </c>
      <c r="M37" s="22" t="str">
        <f t="shared" si="4"/>
        <v/>
      </c>
      <c r="N37" s="25" t="str">
        <f t="shared" si="5"/>
        <v/>
      </c>
      <c r="O37" s="22" t="str">
        <f t="shared" si="6"/>
        <v/>
      </c>
    </row>
    <row r="38" spans="1:15">
      <c r="A38" s="19" t="str">
        <f t="shared" si="0"/>
        <v/>
      </c>
      <c r="B38" s="20"/>
      <c r="C38" s="12"/>
      <c r="D38" s="14"/>
      <c r="E38" s="21"/>
      <c r="F38" s="20"/>
      <c r="G38" s="14"/>
      <c r="H38" s="21"/>
      <c r="I38" s="12"/>
      <c r="J38" s="22" t="str">
        <f t="shared" si="1"/>
        <v/>
      </c>
      <c r="K38" s="23" t="str">
        <f t="shared" si="2"/>
        <v/>
      </c>
      <c r="L38" s="24" t="str">
        <f t="shared" si="3"/>
        <v/>
      </c>
      <c r="M38" s="22" t="str">
        <f t="shared" si="4"/>
        <v/>
      </c>
      <c r="N38" s="25" t="str">
        <f t="shared" si="5"/>
        <v/>
      </c>
      <c r="O38" s="22" t="str">
        <f t="shared" si="6"/>
        <v/>
      </c>
    </row>
    <row r="39" spans="1:15">
      <c r="A39" s="19" t="str">
        <f t="shared" si="0"/>
        <v/>
      </c>
      <c r="B39" s="20"/>
      <c r="C39" s="12"/>
      <c r="D39" s="14"/>
      <c r="E39" s="21"/>
      <c r="F39" s="20"/>
      <c r="G39" s="14"/>
      <c r="H39" s="21"/>
      <c r="I39" s="12"/>
      <c r="J39" s="22" t="str">
        <f t="shared" si="1"/>
        <v/>
      </c>
      <c r="K39" s="23" t="str">
        <f t="shared" si="2"/>
        <v/>
      </c>
      <c r="L39" s="24" t="str">
        <f t="shared" si="3"/>
        <v/>
      </c>
      <c r="M39" s="22" t="str">
        <f t="shared" si="4"/>
        <v/>
      </c>
      <c r="N39" s="25" t="str">
        <f t="shared" si="5"/>
        <v/>
      </c>
      <c r="O39" s="22" t="str">
        <f t="shared" si="6"/>
        <v/>
      </c>
    </row>
    <row r="40" spans="1:15">
      <c r="A40" s="19" t="str">
        <f t="shared" ref="A40:A71" si="7">IF($E40="","",ROW()-7)</f>
        <v/>
      </c>
      <c r="B40" s="20"/>
      <c r="C40" s="12"/>
      <c r="D40" s="14"/>
      <c r="E40" s="21"/>
      <c r="F40" s="20"/>
      <c r="G40" s="14"/>
      <c r="H40" s="21"/>
      <c r="I40" s="12"/>
      <c r="J40" s="22" t="str">
        <f t="shared" ref="J40:J71" si="8">IF(OR($O40="",$L40=""),"",ROUND($O40*$L40,0))</f>
        <v/>
      </c>
      <c r="K40" s="23" t="str">
        <f t="shared" ref="K40:K71" si="9">IF(OR($D40="",$G40=""),"",IF(OR(ISNUMBER(SEARCH("서울",$D40)),ISNUMBER(SEARCH("경기",$D40)),ISNUMBER(SEARCH("인천",$D40))),"수도권 기업",IF(TRIM($D40)=TRIM($G40),"같은 시·도","다른 시·도")))</f>
        <v/>
      </c>
      <c r="L40" s="24" t="str">
        <f t="shared" ref="L40:L71" si="10">IF($K40="","",IF($K40="수도권 기업",0.7,IF($K40="같은 시·도",1.2,0.9))+IF($I40="해당",0.2,0))</f>
        <v/>
      </c>
      <c r="M40" s="22" t="str">
        <f t="shared" ref="M40:M71" si="11">IF($E40="","",ROUND($E40*$H$4,0))</f>
        <v/>
      </c>
      <c r="N40" s="25" t="str">
        <f t="shared" ref="N40:N71" si="12">IF($E40="","",IF($E40&lt;10000000,"최소후원금(1천만원) 미달",IF($H40&gt;=$M40,"충족","의무지원금 부족")))</f>
        <v/>
      </c>
      <c r="O40" s="22" t="str">
        <f t="shared" ref="O40:O71" si="13">IF($E40="","",IF($E40&lt;10000000,0,ROUND(MIN($E40,IF($H$4=0,0,$H40/$H$4)),0)))</f>
        <v/>
      </c>
    </row>
    <row r="41" spans="1:15">
      <c r="A41" s="19" t="str">
        <f t="shared" si="7"/>
        <v/>
      </c>
      <c r="B41" s="20"/>
      <c r="C41" s="12"/>
      <c r="D41" s="14"/>
      <c r="E41" s="21"/>
      <c r="F41" s="20"/>
      <c r="G41" s="14"/>
      <c r="H41" s="21"/>
      <c r="I41" s="12"/>
      <c r="J41" s="22" t="str">
        <f t="shared" si="8"/>
        <v/>
      </c>
      <c r="K41" s="23" t="str">
        <f t="shared" si="9"/>
        <v/>
      </c>
      <c r="L41" s="24" t="str">
        <f t="shared" si="10"/>
        <v/>
      </c>
      <c r="M41" s="22" t="str">
        <f t="shared" si="11"/>
        <v/>
      </c>
      <c r="N41" s="25" t="str">
        <f t="shared" si="12"/>
        <v/>
      </c>
      <c r="O41" s="22" t="str">
        <f t="shared" si="13"/>
        <v/>
      </c>
    </row>
    <row r="42" spans="1:15">
      <c r="A42" s="19" t="str">
        <f t="shared" si="7"/>
        <v/>
      </c>
      <c r="B42" s="20"/>
      <c r="C42" s="12"/>
      <c r="D42" s="14"/>
      <c r="E42" s="21"/>
      <c r="F42" s="20"/>
      <c r="G42" s="14"/>
      <c r="H42" s="21"/>
      <c r="I42" s="12"/>
      <c r="J42" s="22" t="str">
        <f t="shared" si="8"/>
        <v/>
      </c>
      <c r="K42" s="23" t="str">
        <f t="shared" si="9"/>
        <v/>
      </c>
      <c r="L42" s="24" t="str">
        <f t="shared" si="10"/>
        <v/>
      </c>
      <c r="M42" s="22" t="str">
        <f t="shared" si="11"/>
        <v/>
      </c>
      <c r="N42" s="25" t="str">
        <f t="shared" si="12"/>
        <v/>
      </c>
      <c r="O42" s="22" t="str">
        <f t="shared" si="13"/>
        <v/>
      </c>
    </row>
    <row r="43" spans="1:15">
      <c r="A43" s="19" t="str">
        <f t="shared" si="7"/>
        <v/>
      </c>
      <c r="B43" s="20"/>
      <c r="C43" s="12"/>
      <c r="D43" s="14"/>
      <c r="E43" s="21"/>
      <c r="F43" s="20"/>
      <c r="G43" s="14"/>
      <c r="H43" s="21"/>
      <c r="I43" s="12"/>
      <c r="J43" s="22" t="str">
        <f t="shared" si="8"/>
        <v/>
      </c>
      <c r="K43" s="23" t="str">
        <f t="shared" si="9"/>
        <v/>
      </c>
      <c r="L43" s="24" t="str">
        <f t="shared" si="10"/>
        <v/>
      </c>
      <c r="M43" s="22" t="str">
        <f t="shared" si="11"/>
        <v/>
      </c>
      <c r="N43" s="25" t="str">
        <f t="shared" si="12"/>
        <v/>
      </c>
      <c r="O43" s="22" t="str">
        <f t="shared" si="13"/>
        <v/>
      </c>
    </row>
    <row r="44" spans="1:15">
      <c r="A44" s="19" t="str">
        <f t="shared" si="7"/>
        <v/>
      </c>
      <c r="B44" s="20"/>
      <c r="C44" s="12"/>
      <c r="D44" s="14"/>
      <c r="E44" s="21"/>
      <c r="F44" s="20"/>
      <c r="G44" s="14"/>
      <c r="H44" s="21"/>
      <c r="I44" s="12"/>
      <c r="J44" s="22" t="str">
        <f t="shared" si="8"/>
        <v/>
      </c>
      <c r="K44" s="23" t="str">
        <f t="shared" si="9"/>
        <v/>
      </c>
      <c r="L44" s="24" t="str">
        <f t="shared" si="10"/>
        <v/>
      </c>
      <c r="M44" s="22" t="str">
        <f t="shared" si="11"/>
        <v/>
      </c>
      <c r="N44" s="25" t="str">
        <f t="shared" si="12"/>
        <v/>
      </c>
      <c r="O44" s="22" t="str">
        <f t="shared" si="13"/>
        <v/>
      </c>
    </row>
    <row r="45" spans="1:15">
      <c r="A45" s="19" t="str">
        <f t="shared" si="7"/>
        <v/>
      </c>
      <c r="B45" s="20"/>
      <c r="C45" s="12"/>
      <c r="D45" s="14"/>
      <c r="E45" s="21"/>
      <c r="F45" s="20"/>
      <c r="G45" s="14"/>
      <c r="H45" s="21"/>
      <c r="I45" s="12"/>
      <c r="J45" s="22" t="str">
        <f t="shared" si="8"/>
        <v/>
      </c>
      <c r="K45" s="23" t="str">
        <f t="shared" si="9"/>
        <v/>
      </c>
      <c r="L45" s="24" t="str">
        <f t="shared" si="10"/>
        <v/>
      </c>
      <c r="M45" s="22" t="str">
        <f t="shared" si="11"/>
        <v/>
      </c>
      <c r="N45" s="25" t="str">
        <f t="shared" si="12"/>
        <v/>
      </c>
      <c r="O45" s="22" t="str">
        <f t="shared" si="13"/>
        <v/>
      </c>
    </row>
    <row r="46" spans="1:15">
      <c r="A46" s="19" t="str">
        <f t="shared" si="7"/>
        <v/>
      </c>
      <c r="B46" s="20"/>
      <c r="C46" s="12"/>
      <c r="D46" s="14"/>
      <c r="E46" s="21"/>
      <c r="F46" s="20"/>
      <c r="G46" s="14"/>
      <c r="H46" s="21"/>
      <c r="I46" s="12"/>
      <c r="J46" s="22" t="str">
        <f t="shared" si="8"/>
        <v/>
      </c>
      <c r="K46" s="23" t="str">
        <f t="shared" si="9"/>
        <v/>
      </c>
      <c r="L46" s="24" t="str">
        <f t="shared" si="10"/>
        <v/>
      </c>
      <c r="M46" s="22" t="str">
        <f t="shared" si="11"/>
        <v/>
      </c>
      <c r="N46" s="25" t="str">
        <f t="shared" si="12"/>
        <v/>
      </c>
      <c r="O46" s="22" t="str">
        <f t="shared" si="13"/>
        <v/>
      </c>
    </row>
    <row r="47" spans="1:15">
      <c r="A47" s="19" t="str">
        <f t="shared" si="7"/>
        <v/>
      </c>
      <c r="B47" s="20"/>
      <c r="C47" s="12"/>
      <c r="D47" s="14"/>
      <c r="E47" s="21"/>
      <c r="F47" s="20"/>
      <c r="G47" s="14"/>
      <c r="H47" s="21"/>
      <c r="I47" s="12"/>
      <c r="J47" s="22" t="str">
        <f t="shared" si="8"/>
        <v/>
      </c>
      <c r="K47" s="23" t="str">
        <f t="shared" si="9"/>
        <v/>
      </c>
      <c r="L47" s="24" t="str">
        <f t="shared" si="10"/>
        <v/>
      </c>
      <c r="M47" s="22" t="str">
        <f t="shared" si="11"/>
        <v/>
      </c>
      <c r="N47" s="25" t="str">
        <f t="shared" si="12"/>
        <v/>
      </c>
      <c r="O47" s="22" t="str">
        <f t="shared" si="13"/>
        <v/>
      </c>
    </row>
    <row r="48" spans="1:15">
      <c r="A48" s="19" t="str">
        <f t="shared" si="7"/>
        <v/>
      </c>
      <c r="B48" s="20"/>
      <c r="C48" s="12"/>
      <c r="D48" s="14"/>
      <c r="E48" s="21"/>
      <c r="F48" s="20"/>
      <c r="G48" s="14"/>
      <c r="H48" s="21"/>
      <c r="I48" s="12"/>
      <c r="J48" s="22" t="str">
        <f t="shared" si="8"/>
        <v/>
      </c>
      <c r="K48" s="23" t="str">
        <f t="shared" si="9"/>
        <v/>
      </c>
      <c r="L48" s="24" t="str">
        <f t="shared" si="10"/>
        <v/>
      </c>
      <c r="M48" s="22" t="str">
        <f t="shared" si="11"/>
        <v/>
      </c>
      <c r="N48" s="25" t="str">
        <f t="shared" si="12"/>
        <v/>
      </c>
      <c r="O48" s="22" t="str">
        <f t="shared" si="13"/>
        <v/>
      </c>
    </row>
    <row r="49" spans="1:15">
      <c r="A49" s="19" t="str">
        <f t="shared" si="7"/>
        <v/>
      </c>
      <c r="B49" s="20"/>
      <c r="C49" s="12"/>
      <c r="D49" s="14"/>
      <c r="E49" s="21"/>
      <c r="F49" s="20"/>
      <c r="G49" s="14"/>
      <c r="H49" s="21"/>
      <c r="I49" s="12"/>
      <c r="J49" s="22" t="str">
        <f t="shared" si="8"/>
        <v/>
      </c>
      <c r="K49" s="23" t="str">
        <f t="shared" si="9"/>
        <v/>
      </c>
      <c r="L49" s="24" t="str">
        <f t="shared" si="10"/>
        <v/>
      </c>
      <c r="M49" s="22" t="str">
        <f t="shared" si="11"/>
        <v/>
      </c>
      <c r="N49" s="25" t="str">
        <f t="shared" si="12"/>
        <v/>
      </c>
      <c r="O49" s="22" t="str">
        <f t="shared" si="13"/>
        <v/>
      </c>
    </row>
    <row r="50" spans="1:15">
      <c r="A50" s="19" t="str">
        <f t="shared" si="7"/>
        <v/>
      </c>
      <c r="B50" s="20"/>
      <c r="C50" s="12"/>
      <c r="D50" s="14"/>
      <c r="E50" s="21"/>
      <c r="F50" s="20"/>
      <c r="G50" s="14"/>
      <c r="H50" s="21"/>
      <c r="I50" s="12"/>
      <c r="J50" s="22" t="str">
        <f t="shared" si="8"/>
        <v/>
      </c>
      <c r="K50" s="23" t="str">
        <f t="shared" si="9"/>
        <v/>
      </c>
      <c r="L50" s="24" t="str">
        <f t="shared" si="10"/>
        <v/>
      </c>
      <c r="M50" s="22" t="str">
        <f t="shared" si="11"/>
        <v/>
      </c>
      <c r="N50" s="25" t="str">
        <f t="shared" si="12"/>
        <v/>
      </c>
      <c r="O50" s="22" t="str">
        <f t="shared" si="13"/>
        <v/>
      </c>
    </row>
    <row r="51" spans="1:15">
      <c r="A51" s="19" t="str">
        <f t="shared" si="7"/>
        <v/>
      </c>
      <c r="B51" s="20"/>
      <c r="C51" s="12"/>
      <c r="D51" s="14"/>
      <c r="E51" s="21"/>
      <c r="F51" s="20"/>
      <c r="G51" s="14"/>
      <c r="H51" s="21"/>
      <c r="I51" s="12"/>
      <c r="J51" s="22" t="str">
        <f t="shared" si="8"/>
        <v/>
      </c>
      <c r="K51" s="23" t="str">
        <f t="shared" si="9"/>
        <v/>
      </c>
      <c r="L51" s="24" t="str">
        <f t="shared" si="10"/>
        <v/>
      </c>
      <c r="M51" s="22" t="str">
        <f t="shared" si="11"/>
        <v/>
      </c>
      <c r="N51" s="25" t="str">
        <f t="shared" si="12"/>
        <v/>
      </c>
      <c r="O51" s="22" t="str">
        <f t="shared" si="13"/>
        <v/>
      </c>
    </row>
    <row r="52" spans="1:15">
      <c r="A52" s="19" t="str">
        <f t="shared" si="7"/>
        <v/>
      </c>
      <c r="B52" s="20"/>
      <c r="C52" s="12"/>
      <c r="D52" s="14"/>
      <c r="E52" s="21"/>
      <c r="F52" s="20"/>
      <c r="G52" s="14"/>
      <c r="H52" s="21"/>
      <c r="I52" s="12"/>
      <c r="J52" s="22" t="str">
        <f t="shared" si="8"/>
        <v/>
      </c>
      <c r="K52" s="23" t="str">
        <f t="shared" si="9"/>
        <v/>
      </c>
      <c r="L52" s="24" t="str">
        <f t="shared" si="10"/>
        <v/>
      </c>
      <c r="M52" s="22" t="str">
        <f t="shared" si="11"/>
        <v/>
      </c>
      <c r="N52" s="25" t="str">
        <f t="shared" si="12"/>
        <v/>
      </c>
      <c r="O52" s="22" t="str">
        <f t="shared" si="13"/>
        <v/>
      </c>
    </row>
    <row r="53" spans="1:15">
      <c r="A53" s="19" t="str">
        <f t="shared" si="7"/>
        <v/>
      </c>
      <c r="B53" s="20"/>
      <c r="C53" s="12"/>
      <c r="D53" s="14"/>
      <c r="E53" s="21"/>
      <c r="F53" s="20"/>
      <c r="G53" s="14"/>
      <c r="H53" s="21"/>
      <c r="I53" s="12"/>
      <c r="J53" s="22" t="str">
        <f t="shared" si="8"/>
        <v/>
      </c>
      <c r="K53" s="23" t="str">
        <f t="shared" si="9"/>
        <v/>
      </c>
      <c r="L53" s="24" t="str">
        <f t="shared" si="10"/>
        <v/>
      </c>
      <c r="M53" s="22" t="str">
        <f t="shared" si="11"/>
        <v/>
      </c>
      <c r="N53" s="25" t="str">
        <f t="shared" si="12"/>
        <v/>
      </c>
      <c r="O53" s="22" t="str">
        <f t="shared" si="13"/>
        <v/>
      </c>
    </row>
    <row r="54" spans="1:15">
      <c r="A54" s="19" t="str">
        <f t="shared" si="7"/>
        <v/>
      </c>
      <c r="B54" s="20"/>
      <c r="C54" s="12"/>
      <c r="D54" s="14"/>
      <c r="E54" s="21"/>
      <c r="F54" s="20"/>
      <c r="G54" s="14"/>
      <c r="H54" s="21"/>
      <c r="I54" s="12"/>
      <c r="J54" s="22" t="str">
        <f t="shared" si="8"/>
        <v/>
      </c>
      <c r="K54" s="23" t="str">
        <f t="shared" si="9"/>
        <v/>
      </c>
      <c r="L54" s="24" t="str">
        <f t="shared" si="10"/>
        <v/>
      </c>
      <c r="M54" s="22" t="str">
        <f t="shared" si="11"/>
        <v/>
      </c>
      <c r="N54" s="25" t="str">
        <f t="shared" si="12"/>
        <v/>
      </c>
      <c r="O54" s="22" t="str">
        <f t="shared" si="13"/>
        <v/>
      </c>
    </row>
    <row r="55" spans="1:15">
      <c r="A55" s="19" t="str">
        <f t="shared" si="7"/>
        <v/>
      </c>
      <c r="B55" s="20"/>
      <c r="C55" s="12"/>
      <c r="D55" s="14"/>
      <c r="E55" s="21"/>
      <c r="F55" s="20"/>
      <c r="G55" s="14"/>
      <c r="H55" s="21"/>
      <c r="I55" s="12"/>
      <c r="J55" s="22" t="str">
        <f t="shared" si="8"/>
        <v/>
      </c>
      <c r="K55" s="23" t="str">
        <f t="shared" si="9"/>
        <v/>
      </c>
      <c r="L55" s="24" t="str">
        <f t="shared" si="10"/>
        <v/>
      </c>
      <c r="M55" s="22" t="str">
        <f t="shared" si="11"/>
        <v/>
      </c>
      <c r="N55" s="25" t="str">
        <f t="shared" si="12"/>
        <v/>
      </c>
      <c r="O55" s="22" t="str">
        <f t="shared" si="13"/>
        <v/>
      </c>
    </row>
    <row r="56" spans="1:15">
      <c r="A56" s="19" t="str">
        <f t="shared" si="7"/>
        <v/>
      </c>
      <c r="B56" s="20"/>
      <c r="C56" s="12"/>
      <c r="D56" s="14"/>
      <c r="E56" s="21"/>
      <c r="F56" s="20"/>
      <c r="G56" s="14"/>
      <c r="H56" s="21"/>
      <c r="I56" s="12"/>
      <c r="J56" s="22" t="str">
        <f t="shared" si="8"/>
        <v/>
      </c>
      <c r="K56" s="23" t="str">
        <f t="shared" si="9"/>
        <v/>
      </c>
      <c r="L56" s="24" t="str">
        <f t="shared" si="10"/>
        <v/>
      </c>
      <c r="M56" s="22" t="str">
        <f t="shared" si="11"/>
        <v/>
      </c>
      <c r="N56" s="25" t="str">
        <f t="shared" si="12"/>
        <v/>
      </c>
      <c r="O56" s="22" t="str">
        <f t="shared" si="13"/>
        <v/>
      </c>
    </row>
    <row r="57" spans="1:15">
      <c r="A57" s="19" t="str">
        <f t="shared" si="7"/>
        <v/>
      </c>
      <c r="B57" s="20"/>
      <c r="C57" s="12"/>
      <c r="D57" s="14"/>
      <c r="E57" s="21"/>
      <c r="F57" s="20"/>
      <c r="G57" s="14"/>
      <c r="H57" s="21"/>
      <c r="I57" s="12"/>
      <c r="J57" s="22" t="str">
        <f t="shared" si="8"/>
        <v/>
      </c>
      <c r="K57" s="23" t="str">
        <f t="shared" si="9"/>
        <v/>
      </c>
      <c r="L57" s="24" t="str">
        <f t="shared" si="10"/>
        <v/>
      </c>
      <c r="M57" s="22" t="str">
        <f t="shared" si="11"/>
        <v/>
      </c>
      <c r="N57" s="25" t="str">
        <f t="shared" si="12"/>
        <v/>
      </c>
      <c r="O57" s="22" t="str">
        <f t="shared" si="13"/>
        <v/>
      </c>
    </row>
    <row r="58" spans="1:15">
      <c r="A58" s="19" t="str">
        <f t="shared" si="7"/>
        <v/>
      </c>
      <c r="B58" s="20"/>
      <c r="C58" s="12"/>
      <c r="D58" s="14"/>
      <c r="E58" s="21"/>
      <c r="F58" s="20"/>
      <c r="G58" s="14"/>
      <c r="H58" s="21"/>
      <c r="I58" s="12"/>
      <c r="J58" s="22" t="str">
        <f t="shared" si="8"/>
        <v/>
      </c>
      <c r="K58" s="23" t="str">
        <f t="shared" si="9"/>
        <v/>
      </c>
      <c r="L58" s="24" t="str">
        <f t="shared" si="10"/>
        <v/>
      </c>
      <c r="M58" s="22" t="str">
        <f t="shared" si="11"/>
        <v/>
      </c>
      <c r="N58" s="25" t="str">
        <f t="shared" si="12"/>
        <v/>
      </c>
      <c r="O58" s="22" t="str">
        <f t="shared" si="13"/>
        <v/>
      </c>
    </row>
    <row r="59" spans="1:15">
      <c r="A59" s="19" t="str">
        <f t="shared" si="7"/>
        <v/>
      </c>
      <c r="B59" s="20"/>
      <c r="C59" s="12"/>
      <c r="D59" s="14"/>
      <c r="E59" s="21"/>
      <c r="F59" s="20"/>
      <c r="G59" s="14"/>
      <c r="H59" s="21"/>
      <c r="I59" s="12"/>
      <c r="J59" s="22" t="str">
        <f t="shared" si="8"/>
        <v/>
      </c>
      <c r="K59" s="23" t="str">
        <f t="shared" si="9"/>
        <v/>
      </c>
      <c r="L59" s="24" t="str">
        <f t="shared" si="10"/>
        <v/>
      </c>
      <c r="M59" s="22" t="str">
        <f t="shared" si="11"/>
        <v/>
      </c>
      <c r="N59" s="25" t="str">
        <f t="shared" si="12"/>
        <v/>
      </c>
      <c r="O59" s="22" t="str">
        <f t="shared" si="13"/>
        <v/>
      </c>
    </row>
    <row r="60" spans="1:15">
      <c r="A60" s="19" t="str">
        <f t="shared" si="7"/>
        <v/>
      </c>
      <c r="B60" s="20"/>
      <c r="C60" s="12"/>
      <c r="D60" s="14"/>
      <c r="E60" s="21"/>
      <c r="F60" s="20"/>
      <c r="G60" s="14"/>
      <c r="H60" s="21"/>
      <c r="I60" s="12"/>
      <c r="J60" s="22" t="str">
        <f t="shared" si="8"/>
        <v/>
      </c>
      <c r="K60" s="23" t="str">
        <f t="shared" si="9"/>
        <v/>
      </c>
      <c r="L60" s="24" t="str">
        <f t="shared" si="10"/>
        <v/>
      </c>
      <c r="M60" s="22" t="str">
        <f t="shared" si="11"/>
        <v/>
      </c>
      <c r="N60" s="25" t="str">
        <f t="shared" si="12"/>
        <v/>
      </c>
      <c r="O60" s="22" t="str">
        <f t="shared" si="13"/>
        <v/>
      </c>
    </row>
    <row r="61" spans="1:15">
      <c r="A61" s="19" t="str">
        <f t="shared" si="7"/>
        <v/>
      </c>
      <c r="B61" s="20"/>
      <c r="C61" s="12"/>
      <c r="D61" s="14"/>
      <c r="E61" s="21"/>
      <c r="F61" s="20"/>
      <c r="G61" s="14"/>
      <c r="H61" s="21"/>
      <c r="I61" s="12"/>
      <c r="J61" s="22" t="str">
        <f t="shared" si="8"/>
        <v/>
      </c>
      <c r="K61" s="23" t="str">
        <f t="shared" si="9"/>
        <v/>
      </c>
      <c r="L61" s="24" t="str">
        <f t="shared" si="10"/>
        <v/>
      </c>
      <c r="M61" s="22" t="str">
        <f t="shared" si="11"/>
        <v/>
      </c>
      <c r="N61" s="25" t="str">
        <f t="shared" si="12"/>
        <v/>
      </c>
      <c r="O61" s="22" t="str">
        <f t="shared" si="13"/>
        <v/>
      </c>
    </row>
    <row r="62" spans="1:15">
      <c r="A62" s="19" t="str">
        <f t="shared" si="7"/>
        <v/>
      </c>
      <c r="B62" s="20"/>
      <c r="C62" s="12"/>
      <c r="D62" s="14"/>
      <c r="E62" s="21"/>
      <c r="F62" s="20"/>
      <c r="G62" s="14"/>
      <c r="H62" s="21"/>
      <c r="I62" s="12"/>
      <c r="J62" s="22" t="str">
        <f t="shared" si="8"/>
        <v/>
      </c>
      <c r="K62" s="23" t="str">
        <f t="shared" si="9"/>
        <v/>
      </c>
      <c r="L62" s="24" t="str">
        <f t="shared" si="10"/>
        <v/>
      </c>
      <c r="M62" s="22" t="str">
        <f t="shared" si="11"/>
        <v/>
      </c>
      <c r="N62" s="25" t="str">
        <f t="shared" si="12"/>
        <v/>
      </c>
      <c r="O62" s="22" t="str">
        <f t="shared" si="13"/>
        <v/>
      </c>
    </row>
    <row r="63" spans="1:15">
      <c r="A63" s="19" t="str">
        <f t="shared" si="7"/>
        <v/>
      </c>
      <c r="B63" s="20"/>
      <c r="C63" s="12"/>
      <c r="D63" s="14"/>
      <c r="E63" s="21"/>
      <c r="F63" s="20"/>
      <c r="G63" s="14"/>
      <c r="H63" s="21"/>
      <c r="I63" s="12"/>
      <c r="J63" s="22" t="str">
        <f t="shared" si="8"/>
        <v/>
      </c>
      <c r="K63" s="23" t="str">
        <f t="shared" si="9"/>
        <v/>
      </c>
      <c r="L63" s="24" t="str">
        <f t="shared" si="10"/>
        <v/>
      </c>
      <c r="M63" s="22" t="str">
        <f t="shared" si="11"/>
        <v/>
      </c>
      <c r="N63" s="25" t="str">
        <f t="shared" si="12"/>
        <v/>
      </c>
      <c r="O63" s="22" t="str">
        <f t="shared" si="13"/>
        <v/>
      </c>
    </row>
    <row r="64" spans="1:15">
      <c r="A64" s="19" t="str">
        <f t="shared" si="7"/>
        <v/>
      </c>
      <c r="B64" s="20"/>
      <c r="C64" s="12"/>
      <c r="D64" s="14"/>
      <c r="E64" s="21"/>
      <c r="F64" s="20"/>
      <c r="G64" s="14"/>
      <c r="H64" s="21"/>
      <c r="I64" s="12"/>
      <c r="J64" s="22" t="str">
        <f t="shared" si="8"/>
        <v/>
      </c>
      <c r="K64" s="23" t="str">
        <f t="shared" si="9"/>
        <v/>
      </c>
      <c r="L64" s="24" t="str">
        <f t="shared" si="10"/>
        <v/>
      </c>
      <c r="M64" s="22" t="str">
        <f t="shared" si="11"/>
        <v/>
      </c>
      <c r="N64" s="25" t="str">
        <f t="shared" si="12"/>
        <v/>
      </c>
      <c r="O64" s="22" t="str">
        <f t="shared" si="13"/>
        <v/>
      </c>
    </row>
    <row r="65" spans="1:15">
      <c r="A65" s="19" t="str">
        <f t="shared" si="7"/>
        <v/>
      </c>
      <c r="B65" s="20"/>
      <c r="C65" s="12"/>
      <c r="D65" s="14"/>
      <c r="E65" s="21"/>
      <c r="F65" s="20"/>
      <c r="G65" s="14"/>
      <c r="H65" s="21"/>
      <c r="I65" s="12"/>
      <c r="J65" s="22" t="str">
        <f t="shared" si="8"/>
        <v/>
      </c>
      <c r="K65" s="23" t="str">
        <f t="shared" si="9"/>
        <v/>
      </c>
      <c r="L65" s="24" t="str">
        <f t="shared" si="10"/>
        <v/>
      </c>
      <c r="M65" s="22" t="str">
        <f t="shared" si="11"/>
        <v/>
      </c>
      <c r="N65" s="25" t="str">
        <f t="shared" si="12"/>
        <v/>
      </c>
      <c r="O65" s="22" t="str">
        <f t="shared" si="13"/>
        <v/>
      </c>
    </row>
    <row r="66" spans="1:15">
      <c r="A66" s="19" t="str">
        <f t="shared" si="7"/>
        <v/>
      </c>
      <c r="B66" s="20"/>
      <c r="C66" s="12"/>
      <c r="D66" s="14"/>
      <c r="E66" s="21"/>
      <c r="F66" s="20"/>
      <c r="G66" s="14"/>
      <c r="H66" s="21"/>
      <c r="I66" s="12"/>
      <c r="J66" s="22" t="str">
        <f t="shared" si="8"/>
        <v/>
      </c>
      <c r="K66" s="23" t="str">
        <f t="shared" si="9"/>
        <v/>
      </c>
      <c r="L66" s="24" t="str">
        <f t="shared" si="10"/>
        <v/>
      </c>
      <c r="M66" s="22" t="str">
        <f t="shared" si="11"/>
        <v/>
      </c>
      <c r="N66" s="25" t="str">
        <f t="shared" si="12"/>
        <v/>
      </c>
      <c r="O66" s="22" t="str">
        <f t="shared" si="13"/>
        <v/>
      </c>
    </row>
    <row r="67" spans="1:15">
      <c r="A67" s="19" t="str">
        <f t="shared" si="7"/>
        <v/>
      </c>
      <c r="B67" s="20"/>
      <c r="C67" s="12"/>
      <c r="D67" s="14"/>
      <c r="E67" s="21"/>
      <c r="F67" s="20"/>
      <c r="G67" s="14"/>
      <c r="H67" s="21"/>
      <c r="I67" s="12"/>
      <c r="J67" s="22" t="str">
        <f t="shared" si="8"/>
        <v/>
      </c>
      <c r="K67" s="23" t="str">
        <f t="shared" si="9"/>
        <v/>
      </c>
      <c r="L67" s="24" t="str">
        <f t="shared" si="10"/>
        <v/>
      </c>
      <c r="M67" s="22" t="str">
        <f t="shared" si="11"/>
        <v/>
      </c>
      <c r="N67" s="25" t="str">
        <f t="shared" si="12"/>
        <v/>
      </c>
      <c r="O67" s="22" t="str">
        <f t="shared" si="13"/>
        <v/>
      </c>
    </row>
    <row r="68" spans="1:15">
      <c r="A68" s="19" t="str">
        <f t="shared" si="7"/>
        <v/>
      </c>
      <c r="B68" s="20"/>
      <c r="C68" s="12"/>
      <c r="D68" s="14"/>
      <c r="E68" s="21"/>
      <c r="F68" s="20"/>
      <c r="G68" s="14"/>
      <c r="H68" s="21"/>
      <c r="I68" s="12"/>
      <c r="J68" s="22" t="str">
        <f t="shared" si="8"/>
        <v/>
      </c>
      <c r="K68" s="23" t="str">
        <f t="shared" si="9"/>
        <v/>
      </c>
      <c r="L68" s="24" t="str">
        <f t="shared" si="10"/>
        <v/>
      </c>
      <c r="M68" s="22" t="str">
        <f t="shared" si="11"/>
        <v/>
      </c>
      <c r="N68" s="25" t="str">
        <f t="shared" si="12"/>
        <v/>
      </c>
      <c r="O68" s="22" t="str">
        <f t="shared" si="13"/>
        <v/>
      </c>
    </row>
    <row r="69" spans="1:15">
      <c r="A69" s="19" t="str">
        <f t="shared" si="7"/>
        <v/>
      </c>
      <c r="B69" s="20"/>
      <c r="C69" s="12"/>
      <c r="D69" s="14"/>
      <c r="E69" s="21"/>
      <c r="F69" s="20"/>
      <c r="G69" s="14"/>
      <c r="H69" s="21"/>
      <c r="I69" s="12"/>
      <c r="J69" s="22" t="str">
        <f t="shared" si="8"/>
        <v/>
      </c>
      <c r="K69" s="23" t="str">
        <f t="shared" si="9"/>
        <v/>
      </c>
      <c r="L69" s="24" t="str">
        <f t="shared" si="10"/>
        <v/>
      </c>
      <c r="M69" s="22" t="str">
        <f t="shared" si="11"/>
        <v/>
      </c>
      <c r="N69" s="25" t="str">
        <f t="shared" si="12"/>
        <v/>
      </c>
      <c r="O69" s="22" t="str">
        <f t="shared" si="13"/>
        <v/>
      </c>
    </row>
    <row r="70" spans="1:15">
      <c r="A70" s="19" t="str">
        <f t="shared" si="7"/>
        <v/>
      </c>
      <c r="B70" s="20"/>
      <c r="C70" s="12"/>
      <c r="D70" s="14"/>
      <c r="E70" s="21"/>
      <c r="F70" s="20"/>
      <c r="G70" s="14"/>
      <c r="H70" s="21"/>
      <c r="I70" s="12"/>
      <c r="J70" s="22" t="str">
        <f t="shared" si="8"/>
        <v/>
      </c>
      <c r="K70" s="23" t="str">
        <f t="shared" si="9"/>
        <v/>
      </c>
      <c r="L70" s="24" t="str">
        <f t="shared" si="10"/>
        <v/>
      </c>
      <c r="M70" s="22" t="str">
        <f t="shared" si="11"/>
        <v/>
      </c>
      <c r="N70" s="25" t="str">
        <f t="shared" si="12"/>
        <v/>
      </c>
      <c r="O70" s="22" t="str">
        <f t="shared" si="13"/>
        <v/>
      </c>
    </row>
    <row r="71" spans="1:15">
      <c r="A71" s="19" t="str">
        <f t="shared" si="7"/>
        <v/>
      </c>
      <c r="B71" s="20"/>
      <c r="C71" s="12"/>
      <c r="D71" s="14"/>
      <c r="E71" s="21"/>
      <c r="F71" s="20"/>
      <c r="G71" s="14"/>
      <c r="H71" s="21"/>
      <c r="I71" s="12"/>
      <c r="J71" s="22" t="str">
        <f t="shared" si="8"/>
        <v/>
      </c>
      <c r="K71" s="23" t="str">
        <f t="shared" si="9"/>
        <v/>
      </c>
      <c r="L71" s="24" t="str">
        <f t="shared" si="10"/>
        <v/>
      </c>
      <c r="M71" s="22" t="str">
        <f t="shared" si="11"/>
        <v/>
      </c>
      <c r="N71" s="25" t="str">
        <f t="shared" si="12"/>
        <v/>
      </c>
      <c r="O71" s="22" t="str">
        <f t="shared" si="13"/>
        <v/>
      </c>
    </row>
    <row r="72" spans="1:15">
      <c r="A72" s="19" t="str">
        <f t="shared" ref="A72:A107" si="14">IF($E72="","",ROW()-7)</f>
        <v/>
      </c>
      <c r="B72" s="20"/>
      <c r="C72" s="12"/>
      <c r="D72" s="14"/>
      <c r="E72" s="21"/>
      <c r="F72" s="20"/>
      <c r="G72" s="14"/>
      <c r="H72" s="21"/>
      <c r="I72" s="12"/>
      <c r="J72" s="22" t="str">
        <f t="shared" ref="J72:J107" si="15">IF(OR($O72="",$L72=""),"",ROUND($O72*$L72,0))</f>
        <v/>
      </c>
      <c r="K72" s="23" t="str">
        <f t="shared" ref="K72:K107" si="16">IF(OR($D72="",$G72=""),"",IF(OR(ISNUMBER(SEARCH("서울",$D72)),ISNUMBER(SEARCH("경기",$D72)),ISNUMBER(SEARCH("인천",$D72))),"수도권 기업",IF(TRIM($D72)=TRIM($G72),"같은 시·도","다른 시·도")))</f>
        <v/>
      </c>
      <c r="L72" s="24" t="str">
        <f t="shared" ref="L72:L107" si="17">IF($K72="","",IF($K72="수도권 기업",0.7,IF($K72="같은 시·도",1.2,0.9))+IF($I72="해당",0.2,0))</f>
        <v/>
      </c>
      <c r="M72" s="22" t="str">
        <f t="shared" ref="M72:M107" si="18">IF($E72="","",ROUND($E72*$H$4,0))</f>
        <v/>
      </c>
      <c r="N72" s="25" t="str">
        <f t="shared" ref="N72:N107" si="19">IF($E72="","",IF($E72&lt;10000000,"최소후원금(1천만원) 미달",IF($H72&gt;=$M72,"충족","의무지원금 부족")))</f>
        <v/>
      </c>
      <c r="O72" s="22" t="str">
        <f t="shared" ref="O72:O107" si="20">IF($E72="","",IF($E72&lt;10000000,0,ROUND(MIN($E72,IF($H$4=0,0,$H72/$H$4)),0)))</f>
        <v/>
      </c>
    </row>
    <row r="73" spans="1:15">
      <c r="A73" s="19" t="str">
        <f t="shared" si="14"/>
        <v/>
      </c>
      <c r="B73" s="20"/>
      <c r="C73" s="12"/>
      <c r="D73" s="14"/>
      <c r="E73" s="21"/>
      <c r="F73" s="20"/>
      <c r="G73" s="14"/>
      <c r="H73" s="21"/>
      <c r="I73" s="12"/>
      <c r="J73" s="22" t="str">
        <f t="shared" si="15"/>
        <v/>
      </c>
      <c r="K73" s="23" t="str">
        <f t="shared" si="16"/>
        <v/>
      </c>
      <c r="L73" s="24" t="str">
        <f t="shared" si="17"/>
        <v/>
      </c>
      <c r="M73" s="22" t="str">
        <f t="shared" si="18"/>
        <v/>
      </c>
      <c r="N73" s="25" t="str">
        <f t="shared" si="19"/>
        <v/>
      </c>
      <c r="O73" s="22" t="str">
        <f t="shared" si="20"/>
        <v/>
      </c>
    </row>
    <row r="74" spans="1:15">
      <c r="A74" s="19" t="str">
        <f t="shared" si="14"/>
        <v/>
      </c>
      <c r="B74" s="20"/>
      <c r="C74" s="12"/>
      <c r="D74" s="14"/>
      <c r="E74" s="21"/>
      <c r="F74" s="20"/>
      <c r="G74" s="14"/>
      <c r="H74" s="21"/>
      <c r="I74" s="12"/>
      <c r="J74" s="22" t="str">
        <f t="shared" si="15"/>
        <v/>
      </c>
      <c r="K74" s="23" t="str">
        <f t="shared" si="16"/>
        <v/>
      </c>
      <c r="L74" s="24" t="str">
        <f t="shared" si="17"/>
        <v/>
      </c>
      <c r="M74" s="22" t="str">
        <f t="shared" si="18"/>
        <v/>
      </c>
      <c r="N74" s="25" t="str">
        <f t="shared" si="19"/>
        <v/>
      </c>
      <c r="O74" s="22" t="str">
        <f t="shared" si="20"/>
        <v/>
      </c>
    </row>
    <row r="75" spans="1:15">
      <c r="A75" s="19" t="str">
        <f t="shared" si="14"/>
        <v/>
      </c>
      <c r="B75" s="20"/>
      <c r="C75" s="12"/>
      <c r="D75" s="14"/>
      <c r="E75" s="21"/>
      <c r="F75" s="20"/>
      <c r="G75" s="14"/>
      <c r="H75" s="21"/>
      <c r="I75" s="12"/>
      <c r="J75" s="22" t="str">
        <f t="shared" si="15"/>
        <v/>
      </c>
      <c r="K75" s="23" t="str">
        <f t="shared" si="16"/>
        <v/>
      </c>
      <c r="L75" s="24" t="str">
        <f t="shared" si="17"/>
        <v/>
      </c>
      <c r="M75" s="22" t="str">
        <f t="shared" si="18"/>
        <v/>
      </c>
      <c r="N75" s="25" t="str">
        <f t="shared" si="19"/>
        <v/>
      </c>
      <c r="O75" s="22" t="str">
        <f t="shared" si="20"/>
        <v/>
      </c>
    </row>
    <row r="76" spans="1:15">
      <c r="A76" s="19" t="str">
        <f t="shared" si="14"/>
        <v/>
      </c>
      <c r="B76" s="20"/>
      <c r="C76" s="12"/>
      <c r="D76" s="14"/>
      <c r="E76" s="21"/>
      <c r="F76" s="20"/>
      <c r="G76" s="14"/>
      <c r="H76" s="21"/>
      <c r="I76" s="12"/>
      <c r="J76" s="22" t="str">
        <f t="shared" si="15"/>
        <v/>
      </c>
      <c r="K76" s="23" t="str">
        <f t="shared" si="16"/>
        <v/>
      </c>
      <c r="L76" s="24" t="str">
        <f t="shared" si="17"/>
        <v/>
      </c>
      <c r="M76" s="22" t="str">
        <f t="shared" si="18"/>
        <v/>
      </c>
      <c r="N76" s="25" t="str">
        <f t="shared" si="19"/>
        <v/>
      </c>
      <c r="O76" s="22" t="str">
        <f t="shared" si="20"/>
        <v/>
      </c>
    </row>
    <row r="77" spans="1:15">
      <c r="A77" s="19" t="str">
        <f t="shared" si="14"/>
        <v/>
      </c>
      <c r="B77" s="20"/>
      <c r="C77" s="12"/>
      <c r="D77" s="14"/>
      <c r="E77" s="21"/>
      <c r="F77" s="20"/>
      <c r="G77" s="14"/>
      <c r="H77" s="21"/>
      <c r="I77" s="12"/>
      <c r="J77" s="22" t="str">
        <f t="shared" si="15"/>
        <v/>
      </c>
      <c r="K77" s="23" t="str">
        <f t="shared" si="16"/>
        <v/>
      </c>
      <c r="L77" s="24" t="str">
        <f t="shared" si="17"/>
        <v/>
      </c>
      <c r="M77" s="22" t="str">
        <f t="shared" si="18"/>
        <v/>
      </c>
      <c r="N77" s="25" t="str">
        <f t="shared" si="19"/>
        <v/>
      </c>
      <c r="O77" s="22" t="str">
        <f t="shared" si="20"/>
        <v/>
      </c>
    </row>
    <row r="78" spans="1:15">
      <c r="A78" s="19" t="str">
        <f t="shared" si="14"/>
        <v/>
      </c>
      <c r="B78" s="20"/>
      <c r="C78" s="12"/>
      <c r="D78" s="14"/>
      <c r="E78" s="21"/>
      <c r="F78" s="20"/>
      <c r="G78" s="14"/>
      <c r="H78" s="21"/>
      <c r="I78" s="12"/>
      <c r="J78" s="22" t="str">
        <f t="shared" si="15"/>
        <v/>
      </c>
      <c r="K78" s="23" t="str">
        <f t="shared" si="16"/>
        <v/>
      </c>
      <c r="L78" s="24" t="str">
        <f t="shared" si="17"/>
        <v/>
      </c>
      <c r="M78" s="22" t="str">
        <f t="shared" si="18"/>
        <v/>
      </c>
      <c r="N78" s="25" t="str">
        <f t="shared" si="19"/>
        <v/>
      </c>
      <c r="O78" s="22" t="str">
        <f t="shared" si="20"/>
        <v/>
      </c>
    </row>
    <row r="79" spans="1:15">
      <c r="A79" s="19" t="str">
        <f t="shared" si="14"/>
        <v/>
      </c>
      <c r="B79" s="20"/>
      <c r="C79" s="12"/>
      <c r="D79" s="14"/>
      <c r="E79" s="21"/>
      <c r="F79" s="20"/>
      <c r="G79" s="14"/>
      <c r="H79" s="21"/>
      <c r="I79" s="12"/>
      <c r="J79" s="22" t="str">
        <f t="shared" si="15"/>
        <v/>
      </c>
      <c r="K79" s="23" t="str">
        <f t="shared" si="16"/>
        <v/>
      </c>
      <c r="L79" s="24" t="str">
        <f t="shared" si="17"/>
        <v/>
      </c>
      <c r="M79" s="22" t="str">
        <f t="shared" si="18"/>
        <v/>
      </c>
      <c r="N79" s="25" t="str">
        <f t="shared" si="19"/>
        <v/>
      </c>
      <c r="O79" s="22" t="str">
        <f t="shared" si="20"/>
        <v/>
      </c>
    </row>
    <row r="80" spans="1:15">
      <c r="A80" s="19" t="str">
        <f t="shared" si="14"/>
        <v/>
      </c>
      <c r="B80" s="20"/>
      <c r="C80" s="12"/>
      <c r="D80" s="14"/>
      <c r="E80" s="21"/>
      <c r="F80" s="20"/>
      <c r="G80" s="14"/>
      <c r="H80" s="21"/>
      <c r="I80" s="12"/>
      <c r="J80" s="22" t="str">
        <f t="shared" si="15"/>
        <v/>
      </c>
      <c r="K80" s="23" t="str">
        <f t="shared" si="16"/>
        <v/>
      </c>
      <c r="L80" s="24" t="str">
        <f t="shared" si="17"/>
        <v/>
      </c>
      <c r="M80" s="22" t="str">
        <f t="shared" si="18"/>
        <v/>
      </c>
      <c r="N80" s="25" t="str">
        <f t="shared" si="19"/>
        <v/>
      </c>
      <c r="O80" s="22" t="str">
        <f t="shared" si="20"/>
        <v/>
      </c>
    </row>
    <row r="81" spans="1:15">
      <c r="A81" s="19" t="str">
        <f t="shared" si="14"/>
        <v/>
      </c>
      <c r="B81" s="20"/>
      <c r="C81" s="12"/>
      <c r="D81" s="14"/>
      <c r="E81" s="21"/>
      <c r="F81" s="20"/>
      <c r="G81" s="14"/>
      <c r="H81" s="21"/>
      <c r="I81" s="12"/>
      <c r="J81" s="22" t="str">
        <f t="shared" si="15"/>
        <v/>
      </c>
      <c r="K81" s="23" t="str">
        <f t="shared" si="16"/>
        <v/>
      </c>
      <c r="L81" s="24" t="str">
        <f t="shared" si="17"/>
        <v/>
      </c>
      <c r="M81" s="22" t="str">
        <f t="shared" si="18"/>
        <v/>
      </c>
      <c r="N81" s="25" t="str">
        <f t="shared" si="19"/>
        <v/>
      </c>
      <c r="O81" s="22" t="str">
        <f t="shared" si="20"/>
        <v/>
      </c>
    </row>
    <row r="82" spans="1:15">
      <c r="A82" s="19" t="str">
        <f t="shared" si="14"/>
        <v/>
      </c>
      <c r="B82" s="20"/>
      <c r="C82" s="12"/>
      <c r="D82" s="14"/>
      <c r="E82" s="21"/>
      <c r="F82" s="20"/>
      <c r="G82" s="14"/>
      <c r="H82" s="21"/>
      <c r="I82" s="12"/>
      <c r="J82" s="22" t="str">
        <f t="shared" si="15"/>
        <v/>
      </c>
      <c r="K82" s="23" t="str">
        <f t="shared" si="16"/>
        <v/>
      </c>
      <c r="L82" s="24" t="str">
        <f t="shared" si="17"/>
        <v/>
      </c>
      <c r="M82" s="22" t="str">
        <f t="shared" si="18"/>
        <v/>
      </c>
      <c r="N82" s="25" t="str">
        <f t="shared" si="19"/>
        <v/>
      </c>
      <c r="O82" s="22" t="str">
        <f t="shared" si="20"/>
        <v/>
      </c>
    </row>
    <row r="83" spans="1:15">
      <c r="A83" s="19" t="str">
        <f t="shared" si="14"/>
        <v/>
      </c>
      <c r="B83" s="20"/>
      <c r="C83" s="12"/>
      <c r="D83" s="14"/>
      <c r="E83" s="21"/>
      <c r="F83" s="20"/>
      <c r="G83" s="14"/>
      <c r="H83" s="21"/>
      <c r="I83" s="12"/>
      <c r="J83" s="22" t="str">
        <f t="shared" si="15"/>
        <v/>
      </c>
      <c r="K83" s="23" t="str">
        <f t="shared" si="16"/>
        <v/>
      </c>
      <c r="L83" s="24" t="str">
        <f t="shared" si="17"/>
        <v/>
      </c>
      <c r="M83" s="22" t="str">
        <f t="shared" si="18"/>
        <v/>
      </c>
      <c r="N83" s="25" t="str">
        <f t="shared" si="19"/>
        <v/>
      </c>
      <c r="O83" s="22" t="str">
        <f t="shared" si="20"/>
        <v/>
      </c>
    </row>
    <row r="84" spans="1:15">
      <c r="A84" s="19" t="str">
        <f t="shared" si="14"/>
        <v/>
      </c>
      <c r="B84" s="20"/>
      <c r="C84" s="12"/>
      <c r="D84" s="14"/>
      <c r="E84" s="21"/>
      <c r="F84" s="20"/>
      <c r="G84" s="14"/>
      <c r="H84" s="21"/>
      <c r="I84" s="12"/>
      <c r="J84" s="22" t="str">
        <f t="shared" si="15"/>
        <v/>
      </c>
      <c r="K84" s="23" t="str">
        <f t="shared" si="16"/>
        <v/>
      </c>
      <c r="L84" s="24" t="str">
        <f t="shared" si="17"/>
        <v/>
      </c>
      <c r="M84" s="22" t="str">
        <f t="shared" si="18"/>
        <v/>
      </c>
      <c r="N84" s="25" t="str">
        <f t="shared" si="19"/>
        <v/>
      </c>
      <c r="O84" s="22" t="str">
        <f t="shared" si="20"/>
        <v/>
      </c>
    </row>
    <row r="85" spans="1:15">
      <c r="A85" s="19" t="str">
        <f t="shared" si="14"/>
        <v/>
      </c>
      <c r="B85" s="20"/>
      <c r="C85" s="12"/>
      <c r="D85" s="14"/>
      <c r="E85" s="21"/>
      <c r="F85" s="20"/>
      <c r="G85" s="14"/>
      <c r="H85" s="21"/>
      <c r="I85" s="12"/>
      <c r="J85" s="22" t="str">
        <f t="shared" si="15"/>
        <v/>
      </c>
      <c r="K85" s="23" t="str">
        <f t="shared" si="16"/>
        <v/>
      </c>
      <c r="L85" s="24" t="str">
        <f t="shared" si="17"/>
        <v/>
      </c>
      <c r="M85" s="22" t="str">
        <f t="shared" si="18"/>
        <v/>
      </c>
      <c r="N85" s="25" t="str">
        <f t="shared" si="19"/>
        <v/>
      </c>
      <c r="O85" s="22" t="str">
        <f t="shared" si="20"/>
        <v/>
      </c>
    </row>
    <row r="86" spans="1:15">
      <c r="A86" s="19" t="str">
        <f t="shared" si="14"/>
        <v/>
      </c>
      <c r="B86" s="20"/>
      <c r="C86" s="12"/>
      <c r="D86" s="14"/>
      <c r="E86" s="21"/>
      <c r="F86" s="20"/>
      <c r="G86" s="14"/>
      <c r="H86" s="21"/>
      <c r="I86" s="12"/>
      <c r="J86" s="22" t="str">
        <f t="shared" si="15"/>
        <v/>
      </c>
      <c r="K86" s="23" t="str">
        <f t="shared" si="16"/>
        <v/>
      </c>
      <c r="L86" s="24" t="str">
        <f t="shared" si="17"/>
        <v/>
      </c>
      <c r="M86" s="22" t="str">
        <f t="shared" si="18"/>
        <v/>
      </c>
      <c r="N86" s="25" t="str">
        <f t="shared" si="19"/>
        <v/>
      </c>
      <c r="O86" s="22" t="str">
        <f t="shared" si="20"/>
        <v/>
      </c>
    </row>
    <row r="87" spans="1:15">
      <c r="A87" s="19" t="str">
        <f t="shared" si="14"/>
        <v/>
      </c>
      <c r="B87" s="20"/>
      <c r="C87" s="12"/>
      <c r="D87" s="14"/>
      <c r="E87" s="21"/>
      <c r="F87" s="20"/>
      <c r="G87" s="14"/>
      <c r="H87" s="21"/>
      <c r="I87" s="12"/>
      <c r="J87" s="22" t="str">
        <f t="shared" si="15"/>
        <v/>
      </c>
      <c r="K87" s="23" t="str">
        <f t="shared" si="16"/>
        <v/>
      </c>
      <c r="L87" s="24" t="str">
        <f t="shared" si="17"/>
        <v/>
      </c>
      <c r="M87" s="22" t="str">
        <f t="shared" si="18"/>
        <v/>
      </c>
      <c r="N87" s="25" t="str">
        <f t="shared" si="19"/>
        <v/>
      </c>
      <c r="O87" s="22" t="str">
        <f t="shared" si="20"/>
        <v/>
      </c>
    </row>
    <row r="88" spans="1:15">
      <c r="A88" s="19" t="str">
        <f t="shared" si="14"/>
        <v/>
      </c>
      <c r="B88" s="20"/>
      <c r="C88" s="12"/>
      <c r="D88" s="14"/>
      <c r="E88" s="21"/>
      <c r="F88" s="20"/>
      <c r="G88" s="14"/>
      <c r="H88" s="21"/>
      <c r="I88" s="12"/>
      <c r="J88" s="22" t="str">
        <f t="shared" si="15"/>
        <v/>
      </c>
      <c r="K88" s="23" t="str">
        <f t="shared" si="16"/>
        <v/>
      </c>
      <c r="L88" s="24" t="str">
        <f t="shared" si="17"/>
        <v/>
      </c>
      <c r="M88" s="22" t="str">
        <f t="shared" si="18"/>
        <v/>
      </c>
      <c r="N88" s="25" t="str">
        <f t="shared" si="19"/>
        <v/>
      </c>
      <c r="O88" s="22" t="str">
        <f t="shared" si="20"/>
        <v/>
      </c>
    </row>
    <row r="89" spans="1:15">
      <c r="A89" s="19" t="str">
        <f t="shared" si="14"/>
        <v/>
      </c>
      <c r="B89" s="20"/>
      <c r="C89" s="12"/>
      <c r="D89" s="14"/>
      <c r="E89" s="21"/>
      <c r="F89" s="20"/>
      <c r="G89" s="14"/>
      <c r="H89" s="21"/>
      <c r="I89" s="12"/>
      <c r="J89" s="22" t="str">
        <f t="shared" si="15"/>
        <v/>
      </c>
      <c r="K89" s="23" t="str">
        <f t="shared" si="16"/>
        <v/>
      </c>
      <c r="L89" s="24" t="str">
        <f t="shared" si="17"/>
        <v/>
      </c>
      <c r="M89" s="22" t="str">
        <f t="shared" si="18"/>
        <v/>
      </c>
      <c r="N89" s="25" t="str">
        <f t="shared" si="19"/>
        <v/>
      </c>
      <c r="O89" s="22" t="str">
        <f t="shared" si="20"/>
        <v/>
      </c>
    </row>
    <row r="90" spans="1:15">
      <c r="A90" s="19" t="str">
        <f t="shared" si="14"/>
        <v/>
      </c>
      <c r="B90" s="20"/>
      <c r="C90" s="12"/>
      <c r="D90" s="14"/>
      <c r="E90" s="21"/>
      <c r="F90" s="20"/>
      <c r="G90" s="14"/>
      <c r="H90" s="21"/>
      <c r="I90" s="12"/>
      <c r="J90" s="22" t="str">
        <f t="shared" si="15"/>
        <v/>
      </c>
      <c r="K90" s="23" t="str">
        <f t="shared" si="16"/>
        <v/>
      </c>
      <c r="L90" s="24" t="str">
        <f t="shared" si="17"/>
        <v/>
      </c>
      <c r="M90" s="22" t="str">
        <f t="shared" si="18"/>
        <v/>
      </c>
      <c r="N90" s="25" t="str">
        <f t="shared" si="19"/>
        <v/>
      </c>
      <c r="O90" s="22" t="str">
        <f t="shared" si="20"/>
        <v/>
      </c>
    </row>
    <row r="91" spans="1:15">
      <c r="A91" s="19" t="str">
        <f t="shared" si="14"/>
        <v/>
      </c>
      <c r="B91" s="20"/>
      <c r="C91" s="12"/>
      <c r="D91" s="14"/>
      <c r="E91" s="21"/>
      <c r="F91" s="20"/>
      <c r="G91" s="14"/>
      <c r="H91" s="21"/>
      <c r="I91" s="12"/>
      <c r="J91" s="22" t="str">
        <f t="shared" si="15"/>
        <v/>
      </c>
      <c r="K91" s="23" t="str">
        <f t="shared" si="16"/>
        <v/>
      </c>
      <c r="L91" s="24" t="str">
        <f t="shared" si="17"/>
        <v/>
      </c>
      <c r="M91" s="22" t="str">
        <f t="shared" si="18"/>
        <v/>
      </c>
      <c r="N91" s="25" t="str">
        <f t="shared" si="19"/>
        <v/>
      </c>
      <c r="O91" s="22" t="str">
        <f t="shared" si="20"/>
        <v/>
      </c>
    </row>
    <row r="92" spans="1:15">
      <c r="A92" s="19" t="str">
        <f t="shared" si="14"/>
        <v/>
      </c>
      <c r="B92" s="20"/>
      <c r="C92" s="12"/>
      <c r="D92" s="14"/>
      <c r="E92" s="21"/>
      <c r="F92" s="20"/>
      <c r="G92" s="14"/>
      <c r="H92" s="21"/>
      <c r="I92" s="12"/>
      <c r="J92" s="22" t="str">
        <f t="shared" si="15"/>
        <v/>
      </c>
      <c r="K92" s="23" t="str">
        <f t="shared" si="16"/>
        <v/>
      </c>
      <c r="L92" s="24" t="str">
        <f t="shared" si="17"/>
        <v/>
      </c>
      <c r="M92" s="22" t="str">
        <f t="shared" si="18"/>
        <v/>
      </c>
      <c r="N92" s="25" t="str">
        <f t="shared" si="19"/>
        <v/>
      </c>
      <c r="O92" s="22" t="str">
        <f t="shared" si="20"/>
        <v/>
      </c>
    </row>
    <row r="93" spans="1:15">
      <c r="A93" s="19" t="str">
        <f t="shared" si="14"/>
        <v/>
      </c>
      <c r="B93" s="20"/>
      <c r="C93" s="12"/>
      <c r="D93" s="14"/>
      <c r="E93" s="21"/>
      <c r="F93" s="20"/>
      <c r="G93" s="14"/>
      <c r="H93" s="21"/>
      <c r="I93" s="12"/>
      <c r="J93" s="22" t="str">
        <f t="shared" si="15"/>
        <v/>
      </c>
      <c r="K93" s="23" t="str">
        <f t="shared" si="16"/>
        <v/>
      </c>
      <c r="L93" s="24" t="str">
        <f t="shared" si="17"/>
        <v/>
      </c>
      <c r="M93" s="22" t="str">
        <f t="shared" si="18"/>
        <v/>
      </c>
      <c r="N93" s="25" t="str">
        <f t="shared" si="19"/>
        <v/>
      </c>
      <c r="O93" s="22" t="str">
        <f t="shared" si="20"/>
        <v/>
      </c>
    </row>
    <row r="94" spans="1:15">
      <c r="A94" s="19" t="str">
        <f t="shared" si="14"/>
        <v/>
      </c>
      <c r="B94" s="20"/>
      <c r="C94" s="12"/>
      <c r="D94" s="14"/>
      <c r="E94" s="21"/>
      <c r="F94" s="20"/>
      <c r="G94" s="14"/>
      <c r="H94" s="21"/>
      <c r="I94" s="12"/>
      <c r="J94" s="22" t="str">
        <f t="shared" si="15"/>
        <v/>
      </c>
      <c r="K94" s="23" t="str">
        <f t="shared" si="16"/>
        <v/>
      </c>
      <c r="L94" s="24" t="str">
        <f t="shared" si="17"/>
        <v/>
      </c>
      <c r="M94" s="22" t="str">
        <f t="shared" si="18"/>
        <v/>
      </c>
      <c r="N94" s="25" t="str">
        <f t="shared" si="19"/>
        <v/>
      </c>
      <c r="O94" s="22" t="str">
        <f t="shared" si="20"/>
        <v/>
      </c>
    </row>
    <row r="95" spans="1:15">
      <c r="A95" s="19" t="str">
        <f t="shared" si="14"/>
        <v/>
      </c>
      <c r="B95" s="20"/>
      <c r="C95" s="12"/>
      <c r="D95" s="14"/>
      <c r="E95" s="21"/>
      <c r="F95" s="20"/>
      <c r="G95" s="14"/>
      <c r="H95" s="21"/>
      <c r="I95" s="12"/>
      <c r="J95" s="22" t="str">
        <f t="shared" si="15"/>
        <v/>
      </c>
      <c r="K95" s="23" t="str">
        <f t="shared" si="16"/>
        <v/>
      </c>
      <c r="L95" s="24" t="str">
        <f t="shared" si="17"/>
        <v/>
      </c>
      <c r="M95" s="22" t="str">
        <f t="shared" si="18"/>
        <v/>
      </c>
      <c r="N95" s="25" t="str">
        <f t="shared" si="19"/>
        <v/>
      </c>
      <c r="O95" s="22" t="str">
        <f t="shared" si="20"/>
        <v/>
      </c>
    </row>
    <row r="96" spans="1:15">
      <c r="A96" s="19" t="str">
        <f t="shared" si="14"/>
        <v/>
      </c>
      <c r="B96" s="20"/>
      <c r="C96" s="12"/>
      <c r="D96" s="14"/>
      <c r="E96" s="21"/>
      <c r="F96" s="20"/>
      <c r="G96" s="14"/>
      <c r="H96" s="21"/>
      <c r="I96" s="12"/>
      <c r="J96" s="22" t="str">
        <f t="shared" si="15"/>
        <v/>
      </c>
      <c r="K96" s="23" t="str">
        <f t="shared" si="16"/>
        <v/>
      </c>
      <c r="L96" s="24" t="str">
        <f t="shared" si="17"/>
        <v/>
      </c>
      <c r="M96" s="22" t="str">
        <f t="shared" si="18"/>
        <v/>
      </c>
      <c r="N96" s="25" t="str">
        <f t="shared" si="19"/>
        <v/>
      </c>
      <c r="O96" s="22" t="str">
        <f t="shared" si="20"/>
        <v/>
      </c>
    </row>
    <row r="97" spans="1:15">
      <c r="A97" s="19" t="str">
        <f t="shared" si="14"/>
        <v/>
      </c>
      <c r="B97" s="20"/>
      <c r="C97" s="12"/>
      <c r="D97" s="14"/>
      <c r="E97" s="21"/>
      <c r="F97" s="20"/>
      <c r="G97" s="14"/>
      <c r="H97" s="21"/>
      <c r="I97" s="12"/>
      <c r="J97" s="22" t="str">
        <f t="shared" si="15"/>
        <v/>
      </c>
      <c r="K97" s="23" t="str">
        <f t="shared" si="16"/>
        <v/>
      </c>
      <c r="L97" s="24" t="str">
        <f t="shared" si="17"/>
        <v/>
      </c>
      <c r="M97" s="22" t="str">
        <f t="shared" si="18"/>
        <v/>
      </c>
      <c r="N97" s="25" t="str">
        <f t="shared" si="19"/>
        <v/>
      </c>
      <c r="O97" s="22" t="str">
        <f t="shared" si="20"/>
        <v/>
      </c>
    </row>
    <row r="98" spans="1:15">
      <c r="A98" s="19" t="str">
        <f t="shared" si="14"/>
        <v/>
      </c>
      <c r="B98" s="20"/>
      <c r="C98" s="12"/>
      <c r="D98" s="14"/>
      <c r="E98" s="21"/>
      <c r="F98" s="20"/>
      <c r="G98" s="14"/>
      <c r="H98" s="21"/>
      <c r="I98" s="12"/>
      <c r="J98" s="22" t="str">
        <f t="shared" si="15"/>
        <v/>
      </c>
      <c r="K98" s="23" t="str">
        <f t="shared" si="16"/>
        <v/>
      </c>
      <c r="L98" s="24" t="str">
        <f t="shared" si="17"/>
        <v/>
      </c>
      <c r="M98" s="22" t="str">
        <f t="shared" si="18"/>
        <v/>
      </c>
      <c r="N98" s="25" t="str">
        <f t="shared" si="19"/>
        <v/>
      </c>
      <c r="O98" s="22" t="str">
        <f t="shared" si="20"/>
        <v/>
      </c>
    </row>
    <row r="99" spans="1:15">
      <c r="A99" s="19" t="str">
        <f t="shared" si="14"/>
        <v/>
      </c>
      <c r="B99" s="20"/>
      <c r="C99" s="12"/>
      <c r="D99" s="14"/>
      <c r="E99" s="21"/>
      <c r="F99" s="20"/>
      <c r="G99" s="14"/>
      <c r="H99" s="21"/>
      <c r="I99" s="12"/>
      <c r="J99" s="22" t="str">
        <f t="shared" si="15"/>
        <v/>
      </c>
      <c r="K99" s="23" t="str">
        <f t="shared" si="16"/>
        <v/>
      </c>
      <c r="L99" s="24" t="str">
        <f t="shared" si="17"/>
        <v/>
      </c>
      <c r="M99" s="22" t="str">
        <f t="shared" si="18"/>
        <v/>
      </c>
      <c r="N99" s="25" t="str">
        <f t="shared" si="19"/>
        <v/>
      </c>
      <c r="O99" s="22" t="str">
        <f t="shared" si="20"/>
        <v/>
      </c>
    </row>
    <row r="100" spans="1:15">
      <c r="A100" s="19" t="str">
        <f t="shared" si="14"/>
        <v/>
      </c>
      <c r="B100" s="20"/>
      <c r="C100" s="12"/>
      <c r="D100" s="14"/>
      <c r="E100" s="21"/>
      <c r="F100" s="20"/>
      <c r="G100" s="14"/>
      <c r="H100" s="21"/>
      <c r="I100" s="12"/>
      <c r="J100" s="22" t="str">
        <f t="shared" si="15"/>
        <v/>
      </c>
      <c r="K100" s="23" t="str">
        <f t="shared" si="16"/>
        <v/>
      </c>
      <c r="L100" s="24" t="str">
        <f t="shared" si="17"/>
        <v/>
      </c>
      <c r="M100" s="22" t="str">
        <f t="shared" si="18"/>
        <v/>
      </c>
      <c r="N100" s="25" t="str">
        <f t="shared" si="19"/>
        <v/>
      </c>
      <c r="O100" s="22" t="str">
        <f t="shared" si="20"/>
        <v/>
      </c>
    </row>
    <row r="101" spans="1:15">
      <c r="A101" s="19" t="str">
        <f t="shared" si="14"/>
        <v/>
      </c>
      <c r="B101" s="20"/>
      <c r="C101" s="12"/>
      <c r="D101" s="14"/>
      <c r="E101" s="21"/>
      <c r="F101" s="20"/>
      <c r="G101" s="14"/>
      <c r="H101" s="21"/>
      <c r="I101" s="12"/>
      <c r="J101" s="22" t="str">
        <f t="shared" si="15"/>
        <v/>
      </c>
      <c r="K101" s="23" t="str">
        <f t="shared" si="16"/>
        <v/>
      </c>
      <c r="L101" s="24" t="str">
        <f t="shared" si="17"/>
        <v/>
      </c>
      <c r="M101" s="22" t="str">
        <f t="shared" si="18"/>
        <v/>
      </c>
      <c r="N101" s="25" t="str">
        <f t="shared" si="19"/>
        <v/>
      </c>
      <c r="O101" s="22" t="str">
        <f t="shared" si="20"/>
        <v/>
      </c>
    </row>
    <row r="102" spans="1:15">
      <c r="A102" s="19" t="str">
        <f t="shared" si="14"/>
        <v/>
      </c>
      <c r="B102" s="20"/>
      <c r="C102" s="12"/>
      <c r="D102" s="14"/>
      <c r="E102" s="21"/>
      <c r="F102" s="20"/>
      <c r="G102" s="14"/>
      <c r="H102" s="21"/>
      <c r="I102" s="12"/>
      <c r="J102" s="22" t="str">
        <f t="shared" si="15"/>
        <v/>
      </c>
      <c r="K102" s="23" t="str">
        <f t="shared" si="16"/>
        <v/>
      </c>
      <c r="L102" s="24" t="str">
        <f t="shared" si="17"/>
        <v/>
      </c>
      <c r="M102" s="22" t="str">
        <f t="shared" si="18"/>
        <v/>
      </c>
      <c r="N102" s="25" t="str">
        <f t="shared" si="19"/>
        <v/>
      </c>
      <c r="O102" s="22" t="str">
        <f t="shared" si="20"/>
        <v/>
      </c>
    </row>
    <row r="103" spans="1:15">
      <c r="A103" s="19" t="str">
        <f t="shared" si="14"/>
        <v/>
      </c>
      <c r="B103" s="20"/>
      <c r="C103" s="12"/>
      <c r="D103" s="14"/>
      <c r="E103" s="21"/>
      <c r="F103" s="20"/>
      <c r="G103" s="14"/>
      <c r="H103" s="21"/>
      <c r="I103" s="12"/>
      <c r="J103" s="22" t="str">
        <f t="shared" si="15"/>
        <v/>
      </c>
      <c r="K103" s="23" t="str">
        <f t="shared" si="16"/>
        <v/>
      </c>
      <c r="L103" s="24" t="str">
        <f t="shared" si="17"/>
        <v/>
      </c>
      <c r="M103" s="22" t="str">
        <f t="shared" si="18"/>
        <v/>
      </c>
      <c r="N103" s="25" t="str">
        <f t="shared" si="19"/>
        <v/>
      </c>
      <c r="O103" s="22" t="str">
        <f t="shared" si="20"/>
        <v/>
      </c>
    </row>
    <row r="104" spans="1:15">
      <c r="A104" s="19" t="str">
        <f t="shared" si="14"/>
        <v/>
      </c>
      <c r="B104" s="20"/>
      <c r="C104" s="12"/>
      <c r="D104" s="14"/>
      <c r="E104" s="21"/>
      <c r="F104" s="20"/>
      <c r="G104" s="14"/>
      <c r="H104" s="21"/>
      <c r="I104" s="12"/>
      <c r="J104" s="22" t="str">
        <f t="shared" si="15"/>
        <v/>
      </c>
      <c r="K104" s="23" t="str">
        <f t="shared" si="16"/>
        <v/>
      </c>
      <c r="L104" s="24" t="str">
        <f t="shared" si="17"/>
        <v/>
      </c>
      <c r="M104" s="22" t="str">
        <f t="shared" si="18"/>
        <v/>
      </c>
      <c r="N104" s="25" t="str">
        <f t="shared" si="19"/>
        <v/>
      </c>
      <c r="O104" s="22" t="str">
        <f t="shared" si="20"/>
        <v/>
      </c>
    </row>
    <row r="105" spans="1:15">
      <c r="A105" s="19" t="str">
        <f t="shared" si="14"/>
        <v/>
      </c>
      <c r="B105" s="20"/>
      <c r="C105" s="12"/>
      <c r="D105" s="14"/>
      <c r="E105" s="21"/>
      <c r="F105" s="20"/>
      <c r="G105" s="14"/>
      <c r="H105" s="21"/>
      <c r="I105" s="12"/>
      <c r="J105" s="22" t="str">
        <f t="shared" si="15"/>
        <v/>
      </c>
      <c r="K105" s="23" t="str">
        <f t="shared" si="16"/>
        <v/>
      </c>
      <c r="L105" s="24" t="str">
        <f t="shared" si="17"/>
        <v/>
      </c>
      <c r="M105" s="22" t="str">
        <f t="shared" si="18"/>
        <v/>
      </c>
      <c r="N105" s="25" t="str">
        <f t="shared" si="19"/>
        <v/>
      </c>
      <c r="O105" s="22" t="str">
        <f t="shared" si="20"/>
        <v/>
      </c>
    </row>
    <row r="106" spans="1:15">
      <c r="A106" s="19" t="str">
        <f t="shared" si="14"/>
        <v/>
      </c>
      <c r="B106" s="20"/>
      <c r="C106" s="12"/>
      <c r="D106" s="14"/>
      <c r="E106" s="21"/>
      <c r="F106" s="20"/>
      <c r="G106" s="14"/>
      <c r="H106" s="21"/>
      <c r="I106" s="12"/>
      <c r="J106" s="22" t="str">
        <f t="shared" si="15"/>
        <v/>
      </c>
      <c r="K106" s="23" t="str">
        <f t="shared" si="16"/>
        <v/>
      </c>
      <c r="L106" s="24" t="str">
        <f t="shared" si="17"/>
        <v/>
      </c>
      <c r="M106" s="22" t="str">
        <f t="shared" si="18"/>
        <v/>
      </c>
      <c r="N106" s="25" t="str">
        <f t="shared" si="19"/>
        <v/>
      </c>
      <c r="O106" s="22" t="str">
        <f t="shared" si="20"/>
        <v/>
      </c>
    </row>
    <row r="107" spans="1:15">
      <c r="A107" s="19" t="str">
        <f t="shared" si="14"/>
        <v/>
      </c>
      <c r="B107" s="20"/>
      <c r="C107" s="12"/>
      <c r="D107" s="14"/>
      <c r="E107" s="21"/>
      <c r="F107" s="20"/>
      <c r="G107" s="14"/>
      <c r="H107" s="21"/>
      <c r="I107" s="12"/>
      <c r="J107" s="22" t="str">
        <f t="shared" si="15"/>
        <v/>
      </c>
      <c r="K107" s="23" t="str">
        <f t="shared" si="16"/>
        <v/>
      </c>
      <c r="L107" s="24" t="str">
        <f t="shared" si="17"/>
        <v/>
      </c>
      <c r="M107" s="22" t="str">
        <f t="shared" si="18"/>
        <v/>
      </c>
      <c r="N107" s="25" t="str">
        <f t="shared" si="19"/>
        <v/>
      </c>
      <c r="O107" s="22" t="str">
        <f t="shared" si="20"/>
        <v/>
      </c>
    </row>
    <row r="108" spans="1:15" ht="15" customHeight="1">
      <c r="A108" s="5" t="s">
        <v>26</v>
      </c>
      <c r="B108" s="5"/>
      <c r="C108" s="5"/>
      <c r="D108" s="5"/>
      <c r="E108" s="26">
        <f>SUM(E8:E107)</f>
        <v>20000000</v>
      </c>
      <c r="F108" s="27"/>
      <c r="G108" s="27"/>
      <c r="H108" s="26">
        <f>SUM(H8:H107)</f>
        <v>10000000</v>
      </c>
      <c r="I108" s="27"/>
      <c r="J108" s="26">
        <f>SUM(J8:J107)</f>
        <v>17142857</v>
      </c>
      <c r="K108" s="28"/>
      <c r="L108" s="27"/>
      <c r="M108" s="27"/>
      <c r="N108" s="27"/>
      <c r="O108" s="26">
        <f>SUM(O8:O107)</f>
        <v>14285714</v>
      </c>
    </row>
    <row r="109" spans="1:15">
      <c r="A109" s="15" t="s">
        <v>27</v>
      </c>
    </row>
    <row r="110" spans="1:15">
      <c r="A110" s="15" t="s">
        <v>28</v>
      </c>
    </row>
    <row r="111" spans="1:15" ht="17.25">
      <c r="A111" s="29" t="s">
        <v>29</v>
      </c>
    </row>
    <row r="112" spans="1:15" ht="15" customHeight="1">
      <c r="A112" s="4" t="s">
        <v>30</v>
      </c>
      <c r="B112" s="4"/>
      <c r="C112" s="4"/>
      <c r="D112" s="4"/>
      <c r="E112" s="3" t="str">
        <f>COUNT(E8:E107)&amp;"건"</f>
        <v>1건</v>
      </c>
      <c r="F112" s="3"/>
    </row>
    <row r="113" spans="1:6" ht="15" customHeight="1">
      <c r="A113" s="4" t="s">
        <v>31</v>
      </c>
      <c r="B113" s="4"/>
      <c r="C113" s="4"/>
      <c r="D113" s="4"/>
      <c r="E113" s="2">
        <f>E108</f>
        <v>20000000</v>
      </c>
      <c r="F113" s="2"/>
    </row>
    <row r="114" spans="1:6" ht="15" customHeight="1">
      <c r="A114" s="4" t="s">
        <v>32</v>
      </c>
      <c r="B114" s="4"/>
      <c r="C114" s="4"/>
      <c r="D114" s="4"/>
      <c r="E114" s="2">
        <f>H108</f>
        <v>10000000</v>
      </c>
      <c r="F114" s="2"/>
    </row>
    <row r="115" spans="1:6" ht="15" customHeight="1">
      <c r="A115" s="4" t="s">
        <v>33</v>
      </c>
      <c r="B115" s="4"/>
      <c r="C115" s="4"/>
      <c r="D115" s="4"/>
      <c r="E115" s="2">
        <f>J108</f>
        <v>17142857</v>
      </c>
      <c r="F115" s="2"/>
    </row>
    <row r="116" spans="1:6" ht="15" customHeight="1">
      <c r="A116" s="4" t="s">
        <v>34</v>
      </c>
      <c r="B116" s="4"/>
      <c r="C116" s="4"/>
      <c r="D116" s="4"/>
      <c r="E116" s="2">
        <f>IF(OR($B$4="서울문화재단",$B$5="예"),0,ROUND(E108*0.05,0))</f>
        <v>1000000</v>
      </c>
      <c r="F116" s="2"/>
    </row>
    <row r="117" spans="1:6" ht="15" customHeight="1">
      <c r="A117" s="4" t="s">
        <v>35</v>
      </c>
      <c r="B117" s="4"/>
      <c r="C117" s="4"/>
      <c r="D117" s="4"/>
      <c r="E117" s="1">
        <v>0</v>
      </c>
      <c r="F117" s="1"/>
    </row>
    <row r="118" spans="1:6" ht="15" customHeight="1">
      <c r="A118" s="4" t="s">
        <v>36</v>
      </c>
      <c r="B118" s="4"/>
      <c r="C118" s="4"/>
      <c r="D118" s="4"/>
      <c r="E118" s="2">
        <f>J108+E117</f>
        <v>17142857</v>
      </c>
      <c r="F118" s="2"/>
    </row>
    <row r="119" spans="1:6">
      <c r="A119" s="30" t="str">
        <f>IF(E117&gt;E116,"⚠ 운영비 신청액이 최대한도(5%)를 초과했습니다. 조정하세요.","")</f>
        <v/>
      </c>
    </row>
    <row r="120" spans="1:6">
      <c r="A120" s="31" t="s">
        <v>37</v>
      </c>
    </row>
    <row r="121" spans="1:6">
      <c r="A121" s="31" t="s">
        <v>38</v>
      </c>
    </row>
  </sheetData>
  <mergeCells count="20">
    <mergeCell ref="A117:D117"/>
    <mergeCell ref="E117:F117"/>
    <mergeCell ref="A118:D118"/>
    <mergeCell ref="E118:F118"/>
    <mergeCell ref="A114:D114"/>
    <mergeCell ref="E114:F114"/>
    <mergeCell ref="A115:D115"/>
    <mergeCell ref="E115:F115"/>
    <mergeCell ref="A116:D116"/>
    <mergeCell ref="E116:F116"/>
    <mergeCell ref="A108:D108"/>
    <mergeCell ref="A112:D112"/>
    <mergeCell ref="E112:F112"/>
    <mergeCell ref="A113:D113"/>
    <mergeCell ref="E113:F113"/>
    <mergeCell ref="A1:O1"/>
    <mergeCell ref="A2:O2"/>
    <mergeCell ref="B4:D4"/>
    <mergeCell ref="F4:G4"/>
    <mergeCell ref="B5:D5"/>
  </mergeCells>
  <phoneticPr fontId="16" type="noConversion"/>
  <dataValidations count="4">
    <dataValidation type="list" allowBlank="1" sqref="B4">
      <formula1>"서울문화재단,16개 광역 및 선도 기초재단,기초문화재단(선도·인구감소 제외),인구감소지역 기초문화재단"</formula1>
      <formula2>0</formula2>
    </dataValidation>
    <dataValidation type="list" allowBlank="1" sqref="B5">
      <formula1>"예,아니오"</formula1>
      <formula2>0</formula2>
    </dataValidation>
    <dataValidation type="list" allowBlank="1" sqref="C8:C107">
      <formula1>"1,2,3,4,5,6,7,8,9"</formula1>
      <formula2>0</formula2>
    </dataValidation>
    <dataValidation type="list" allowBlank="1" sqref="I8:I107">
      <formula1>"해당,미해당"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zoomScaleNormal="100" workbookViewId="0"/>
  </sheetViews>
  <sheetFormatPr defaultColWidth="8.7109375" defaultRowHeight="15"/>
  <cols>
    <col min="1" max="1" width="52" customWidth="1"/>
    <col min="2" max="2" width="20" customWidth="1"/>
  </cols>
  <sheetData>
    <row r="1" spans="1:2" ht="20.25">
      <c r="A1" s="32" t="s">
        <v>39</v>
      </c>
    </row>
    <row r="3" spans="1:2">
      <c r="A3" s="33" t="s">
        <v>40</v>
      </c>
    </row>
    <row r="4" spans="1:2">
      <c r="A4" s="34" t="s">
        <v>2</v>
      </c>
      <c r="B4" s="34" t="s">
        <v>41</v>
      </c>
    </row>
    <row r="5" spans="1:2">
      <c r="A5" s="35" t="s">
        <v>42</v>
      </c>
      <c r="B5" s="35">
        <v>1</v>
      </c>
    </row>
    <row r="6" spans="1:2">
      <c r="A6" s="19" t="s">
        <v>43</v>
      </c>
      <c r="B6" s="35">
        <v>0.7</v>
      </c>
    </row>
    <row r="7" spans="1:2">
      <c r="A7" s="35" t="s">
        <v>44</v>
      </c>
      <c r="B7" s="35">
        <v>0.5</v>
      </c>
    </row>
    <row r="8" spans="1:2">
      <c r="A8" s="35" t="s">
        <v>45</v>
      </c>
      <c r="B8" s="35">
        <v>0.3</v>
      </c>
    </row>
    <row r="10" spans="1:2">
      <c r="A10" s="33" t="s">
        <v>46</v>
      </c>
    </row>
    <row r="11" spans="1:2">
      <c r="A11" s="34" t="s">
        <v>47</v>
      </c>
      <c r="B11" s="34" t="s">
        <v>48</v>
      </c>
    </row>
    <row r="12" spans="1:2">
      <c r="A12" s="35" t="s">
        <v>49</v>
      </c>
      <c r="B12" s="35">
        <v>0.7</v>
      </c>
    </row>
    <row r="13" spans="1:2">
      <c r="A13" s="35" t="s">
        <v>50</v>
      </c>
      <c r="B13" s="35">
        <v>1.2</v>
      </c>
    </row>
    <row r="14" spans="1:2">
      <c r="A14" s="35" t="s">
        <v>51</v>
      </c>
      <c r="B14" s="35">
        <v>0.9</v>
      </c>
    </row>
    <row r="16" spans="1:2">
      <c r="A16" s="33" t="s">
        <v>52</v>
      </c>
    </row>
    <row r="17" spans="1:2">
      <c r="A17" s="34" t="s">
        <v>53</v>
      </c>
      <c r="B17" s="34" t="s">
        <v>54</v>
      </c>
    </row>
    <row r="18" spans="1:2">
      <c r="A18" s="35">
        <v>1</v>
      </c>
      <c r="B18" s="35" t="s">
        <v>55</v>
      </c>
    </row>
    <row r="19" spans="1:2">
      <c r="A19" s="35">
        <v>2</v>
      </c>
      <c r="B19" s="35" t="s">
        <v>56</v>
      </c>
    </row>
    <row r="20" spans="1:2">
      <c r="A20" s="35">
        <v>3</v>
      </c>
      <c r="B20" s="35" t="s">
        <v>57</v>
      </c>
    </row>
    <row r="21" spans="1:2">
      <c r="A21" s="35">
        <v>4</v>
      </c>
      <c r="B21" s="35" t="s">
        <v>58</v>
      </c>
    </row>
    <row r="22" spans="1:2">
      <c r="A22" s="35">
        <v>5</v>
      </c>
      <c r="B22" s="35" t="s">
        <v>59</v>
      </c>
    </row>
    <row r="23" spans="1:2">
      <c r="A23" s="35">
        <v>6</v>
      </c>
      <c r="B23" s="35" t="s">
        <v>60</v>
      </c>
    </row>
    <row r="24" spans="1:2">
      <c r="A24" s="35">
        <v>7</v>
      </c>
      <c r="B24" s="35" t="s">
        <v>61</v>
      </c>
    </row>
    <row r="25" spans="1:2">
      <c r="A25" s="35">
        <v>8</v>
      </c>
      <c r="B25" s="35" t="s">
        <v>62</v>
      </c>
    </row>
    <row r="26" spans="1:2">
      <c r="A26" s="35">
        <v>9</v>
      </c>
      <c r="B26" s="35" t="s">
        <v>63</v>
      </c>
    </row>
    <row r="28" spans="1:2">
      <c r="A28" s="31" t="s">
        <v>64</v>
      </c>
    </row>
    <row r="29" spans="1:2">
      <c r="A29" s="31" t="s">
        <v>65</v>
      </c>
    </row>
    <row r="30" spans="1:2">
      <c r="A30" s="31" t="s">
        <v>66</v>
      </c>
    </row>
    <row r="31" spans="1:2">
      <c r="A31" s="31" t="s">
        <v>67</v>
      </c>
    </row>
    <row r="32" spans="1:2">
      <c r="A32" s="31" t="s">
        <v>68</v>
      </c>
    </row>
    <row r="33" spans="1:1">
      <c r="A33" s="31" t="s">
        <v>69</v>
      </c>
    </row>
    <row r="34" spans="1:1">
      <c r="A34" s="31" t="s">
        <v>70</v>
      </c>
    </row>
    <row r="35" spans="1:1">
      <c r="A35" s="31" t="s">
        <v>71</v>
      </c>
    </row>
    <row r="36" spans="1:1">
      <c r="A36" s="15"/>
    </row>
    <row r="37" spans="1:1">
      <c r="A37" s="31" t="s">
        <v>72</v>
      </c>
    </row>
  </sheetData>
  <phoneticPr fontId="16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시상금 계산기</vt:lpstr>
      <vt:lpstr>기준표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arko</cp:lastModifiedBy>
  <cp:revision>0</cp:revision>
  <dcterms:created xsi:type="dcterms:W3CDTF">2026-07-16T05:38:28Z</dcterms:created>
  <dcterms:modified xsi:type="dcterms:W3CDTF">2026-07-16T05:40:10Z</dcterms:modified>
  <dc:language>en-US</dc:language>
</cp:coreProperties>
</file>